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AriLin Tekn.joht\Teklat\2025\281025\"/>
    </mc:Choice>
  </mc:AlternateContent>
  <xr:revisionPtr revIDLastSave="0" documentId="8_{DFD29DFE-AF2F-441C-8A40-715D0CAFF6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vustettavat tiekunnat 2025" sheetId="1" r:id="rId1"/>
    <sheet name="Uusi luokitus erillään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7" l="1"/>
  <c r="C90" i="7"/>
  <c r="F19" i="7"/>
  <c r="G19" i="7" s="1"/>
  <c r="F78" i="7"/>
  <c r="G78" i="7" s="1"/>
  <c r="F71" i="7"/>
  <c r="G71" i="7" s="1"/>
  <c r="F68" i="7"/>
  <c r="G68" i="7" s="1"/>
  <c r="F59" i="7"/>
  <c r="G59" i="7" s="1"/>
  <c r="F49" i="7"/>
  <c r="G49" i="7" s="1"/>
  <c r="F47" i="7"/>
  <c r="G47" i="7" s="1"/>
  <c r="F34" i="7"/>
  <c r="G34" i="7" s="1"/>
  <c r="F29" i="7"/>
  <c r="G29" i="7" s="1"/>
  <c r="F26" i="7"/>
  <c r="G26" i="7" s="1"/>
  <c r="F25" i="7"/>
  <c r="G25" i="7" s="1"/>
  <c r="F17" i="7"/>
  <c r="G17" i="7" s="1"/>
  <c r="F14" i="7"/>
  <c r="G14" i="7" s="1"/>
  <c r="F7" i="7"/>
  <c r="G7" i="7" s="1"/>
  <c r="F75" i="7"/>
  <c r="G75" i="7" s="1"/>
  <c r="F72" i="7"/>
  <c r="G72" i="7" s="1"/>
  <c r="F70" i="7"/>
  <c r="G70" i="7" s="1"/>
  <c r="F66" i="7"/>
  <c r="G66" i="7" s="1"/>
  <c r="F60" i="7"/>
  <c r="G60" i="7" s="1"/>
  <c r="F53" i="7"/>
  <c r="G53" i="7" s="1"/>
  <c r="F50" i="7"/>
  <c r="G50" i="7" s="1"/>
  <c r="F46" i="7"/>
  <c r="G46" i="7" s="1"/>
  <c r="F44" i="7"/>
  <c r="G44" i="7" s="1"/>
  <c r="F39" i="7"/>
  <c r="G39" i="7" s="1"/>
  <c r="F36" i="7"/>
  <c r="G36" i="7" s="1"/>
  <c r="F35" i="7"/>
  <c r="G35" i="7" s="1"/>
  <c r="F16" i="7"/>
  <c r="G16" i="7" s="1"/>
  <c r="F11" i="7"/>
  <c r="G11" i="7" s="1"/>
  <c r="F3" i="7"/>
  <c r="G3" i="7" s="1"/>
  <c r="F89" i="7"/>
  <c r="G89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82" i="7"/>
  <c r="G82" i="7" s="1"/>
  <c r="F81" i="7"/>
  <c r="G81" i="7" s="1"/>
  <c r="F80" i="7"/>
  <c r="G80" i="7" s="1"/>
  <c r="F79" i="7"/>
  <c r="G79" i="7" s="1"/>
  <c r="F77" i="7"/>
  <c r="G77" i="7" s="1"/>
  <c r="F76" i="7"/>
  <c r="G76" i="7" s="1"/>
  <c r="F74" i="7"/>
  <c r="G74" i="7" s="1"/>
  <c r="F73" i="7"/>
  <c r="G73" i="7" s="1"/>
  <c r="F69" i="7"/>
  <c r="G69" i="7" s="1"/>
  <c r="F67" i="7"/>
  <c r="G67" i="7" s="1"/>
  <c r="F65" i="7"/>
  <c r="G65" i="7" s="1"/>
  <c r="F64" i="7"/>
  <c r="G64" i="7" s="1"/>
  <c r="F63" i="7"/>
  <c r="G63" i="7" s="1"/>
  <c r="F62" i="7"/>
  <c r="G62" i="7" s="1"/>
  <c r="F61" i="7"/>
  <c r="G61" i="7" s="1"/>
  <c r="F58" i="7"/>
  <c r="G58" i="7" s="1"/>
  <c r="F57" i="7"/>
  <c r="G57" i="7" s="1"/>
  <c r="F56" i="7"/>
  <c r="G56" i="7" s="1"/>
  <c r="F55" i="7"/>
  <c r="G55" i="7" s="1"/>
  <c r="F54" i="7"/>
  <c r="G54" i="7" s="1"/>
  <c r="F52" i="7"/>
  <c r="G52" i="7" s="1"/>
  <c r="F51" i="7"/>
  <c r="G51" i="7" s="1"/>
  <c r="F48" i="7"/>
  <c r="G48" i="7" s="1"/>
  <c r="F45" i="7"/>
  <c r="G45" i="7" s="1"/>
  <c r="F43" i="7"/>
  <c r="G43" i="7" s="1"/>
  <c r="F42" i="7"/>
  <c r="G42" i="7" s="1"/>
  <c r="F41" i="7"/>
  <c r="G41" i="7" s="1"/>
  <c r="F40" i="7"/>
  <c r="G40" i="7" s="1"/>
  <c r="F38" i="7"/>
  <c r="G38" i="7" s="1"/>
  <c r="F37" i="7"/>
  <c r="G37" i="7" s="1"/>
  <c r="F33" i="7"/>
  <c r="G33" i="7" s="1"/>
  <c r="F32" i="7"/>
  <c r="G32" i="7" s="1"/>
  <c r="F31" i="7"/>
  <c r="G31" i="7" s="1"/>
  <c r="F30" i="7"/>
  <c r="G30" i="7" s="1"/>
  <c r="F28" i="7"/>
  <c r="G28" i="7" s="1"/>
  <c r="F27" i="7"/>
  <c r="G27" i="7" s="1"/>
  <c r="F24" i="7"/>
  <c r="G24" i="7" s="1"/>
  <c r="F23" i="7"/>
  <c r="G23" i="7" s="1"/>
  <c r="F22" i="7"/>
  <c r="G22" i="7" s="1"/>
  <c r="F21" i="7"/>
  <c r="G21" i="7" s="1"/>
  <c r="F8" i="7"/>
  <c r="G8" i="7" s="1"/>
  <c r="F20" i="7"/>
  <c r="G20" i="7" s="1"/>
  <c r="F18" i="7"/>
  <c r="G18" i="7" s="1"/>
  <c r="F15" i="7"/>
  <c r="G15" i="7" s="1"/>
  <c r="F13" i="7"/>
  <c r="G13" i="7" s="1"/>
  <c r="F12" i="7"/>
  <c r="G12" i="7" s="1"/>
  <c r="F10" i="7"/>
  <c r="G10" i="7" s="1"/>
  <c r="F9" i="7"/>
  <c r="G9" i="7" s="1"/>
  <c r="F6" i="7"/>
  <c r="G6" i="7" s="1"/>
  <c r="F5" i="7"/>
  <c r="G5" i="7" s="1"/>
  <c r="F4" i="7"/>
  <c r="G4" i="7" s="1"/>
  <c r="F2" i="7"/>
  <c r="G2" i="7" s="1"/>
  <c r="H19" i="1"/>
  <c r="J19" i="1" s="1"/>
  <c r="H3" i="1"/>
  <c r="J3" i="1" s="1"/>
  <c r="H4" i="1"/>
  <c r="J4" i="1" s="1"/>
  <c r="H5" i="1"/>
  <c r="J5" i="1" s="1"/>
  <c r="H6" i="1"/>
  <c r="J6" i="1" s="1"/>
  <c r="H7" i="1"/>
  <c r="J7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20" i="1"/>
  <c r="J20" i="1" s="1"/>
  <c r="H8" i="1"/>
  <c r="J8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2" i="1"/>
  <c r="J2" i="1" s="1"/>
  <c r="J80" i="1"/>
  <c r="G3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8" i="1"/>
  <c r="G21" i="1"/>
  <c r="G22" i="1"/>
  <c r="G23" i="1"/>
  <c r="G24" i="1"/>
  <c r="G25" i="1"/>
  <c r="G26" i="1"/>
  <c r="G27" i="1"/>
  <c r="G28" i="1"/>
  <c r="G29" i="1"/>
  <c r="I29" i="1" s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90" i="7" l="1"/>
  <c r="J90" i="1"/>
  <c r="G75" i="1"/>
  <c r="I75" i="1" s="1"/>
  <c r="I34" i="1"/>
  <c r="I3" i="1"/>
  <c r="I4" i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20" i="1"/>
  <c r="I8" i="1"/>
  <c r="I21" i="1"/>
  <c r="I22" i="1"/>
  <c r="I23" i="1"/>
  <c r="I24" i="1"/>
  <c r="I25" i="1"/>
  <c r="I26" i="1"/>
  <c r="I27" i="1"/>
  <c r="I28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G70" i="1"/>
  <c r="I70" i="1" s="1"/>
  <c r="G71" i="1"/>
  <c r="I71" i="1" s="1"/>
  <c r="G72" i="1"/>
  <c r="I72" i="1" s="1"/>
  <c r="G73" i="1"/>
  <c r="I73" i="1" s="1"/>
  <c r="G74" i="1"/>
  <c r="I74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2" i="1"/>
  <c r="I2" i="1" s="1"/>
  <c r="C90" i="1" l="1"/>
  <c r="D90" i="1"/>
  <c r="I90" i="1" l="1"/>
</calcChain>
</file>

<file path=xl/sharedStrings.xml><?xml version="1.0" encoding="utf-8"?>
<sst xmlns="http://schemas.openxmlformats.org/spreadsheetml/2006/main" count="193" uniqueCount="99">
  <si>
    <t>TIEN NIMI</t>
  </si>
  <si>
    <t>Haapalammin yksityistie</t>
  </si>
  <si>
    <t>Hankavedenrannan yksityistie</t>
  </si>
  <si>
    <t>Haukan ja Rastun yksityistie</t>
  </si>
  <si>
    <t>Hoikan yksityistie</t>
  </si>
  <si>
    <t>Huuhtlammin metsätie</t>
  </si>
  <si>
    <t>Ilomäen yksityistie</t>
  </si>
  <si>
    <t>Janakka-Kiviniemi yksityistie</t>
  </si>
  <si>
    <t>Kaartinsuon yksityistie</t>
  </si>
  <si>
    <t>Kerkon yksityistie</t>
  </si>
  <si>
    <t>Kierinniemen yksityistie</t>
  </si>
  <si>
    <t>Kierän yksityistie</t>
  </si>
  <si>
    <t>Kipparinniemen yksityistie</t>
  </si>
  <si>
    <t>Korholan yksityistie</t>
  </si>
  <si>
    <t>Kortesuo-Uudismurto yks.tie</t>
  </si>
  <si>
    <t>Koskelon yksityistie</t>
  </si>
  <si>
    <t>Koukkulammin yksityistie</t>
  </si>
  <si>
    <t>Kuohun yksityistie</t>
  </si>
  <si>
    <t>Kurkiniemen yksityistie</t>
  </si>
  <si>
    <t>Lamminpään yksityistie</t>
  </si>
  <si>
    <t>Lehtolan yksityistie</t>
  </si>
  <si>
    <t>Lonkarin yksityistie</t>
  </si>
  <si>
    <t>Martinniemen yksityistie</t>
  </si>
  <si>
    <t>Maukolan yksityistie</t>
  </si>
  <si>
    <t>Maukoskalliontie</t>
  </si>
  <si>
    <t>Mommonlahden yksityistie</t>
  </si>
  <si>
    <t>Nipuri-Kaipioniemen yks.tie</t>
  </si>
  <si>
    <t>Paavolan yksityistie</t>
  </si>
  <si>
    <t>Palvalahden yksityistie</t>
  </si>
  <si>
    <t>Palvamäen yksityistie</t>
  </si>
  <si>
    <t>Puroniemen metsätie</t>
  </si>
  <si>
    <t>Päivölän yksityistie</t>
  </si>
  <si>
    <t>Rantatien yksityistie</t>
  </si>
  <si>
    <t>Rastunsuon yksityistie</t>
  </si>
  <si>
    <t>Repolan yksityistie</t>
  </si>
  <si>
    <t>Ruunalammin yksityistie</t>
  </si>
  <si>
    <t>Samulin yksityistie</t>
  </si>
  <si>
    <t>Savonjoen yksityistie</t>
  </si>
  <si>
    <t>Säynäsen yksityistie</t>
  </si>
  <si>
    <t>Talliniemen yksityistie</t>
  </si>
  <si>
    <t>Talvitien yksityistie</t>
  </si>
  <si>
    <t>Ukonmäen yksityistie</t>
  </si>
  <si>
    <t>Vahvasenrannan yksityistie</t>
  </si>
  <si>
    <t>Vapontie</t>
  </si>
  <si>
    <t>Venerannan yksityistie</t>
  </si>
  <si>
    <t>Vihtalahden yksityistie</t>
  </si>
  <si>
    <t>Vihtasen yksityistie</t>
  </si>
  <si>
    <t>Viitala-Ruohikko yksityistie</t>
  </si>
  <si>
    <t>Viitaniemen yksityistie</t>
  </si>
  <si>
    <t>Viitavuoren yksityistie</t>
  </si>
  <si>
    <t>Virrankylän yksityistie</t>
  </si>
  <si>
    <t>Väliselkämän yksityistie</t>
  </si>
  <si>
    <t>Hallapuron yksityistie</t>
  </si>
  <si>
    <t>Hoikansuon yksityistie</t>
  </si>
  <si>
    <t>Lahdentauksen yksityistie</t>
  </si>
  <si>
    <t>Lahnasen metsätie</t>
  </si>
  <si>
    <t>Levälammin yksityistie</t>
  </si>
  <si>
    <t>Metsäkylän yksityistie</t>
  </si>
  <si>
    <t>Montusniemen yksityistie</t>
  </si>
  <si>
    <t>Niinimäen yksityistie</t>
  </si>
  <si>
    <t>Palolahden yksityistie</t>
  </si>
  <si>
    <t>Rajalahden yksityistie</t>
  </si>
  <si>
    <t>Saharannan yksityistie</t>
  </si>
  <si>
    <t>Seidin yksityistie</t>
  </si>
  <si>
    <t>Suorannan yksityistie</t>
  </si>
  <si>
    <t>Taipaleen metsätie</t>
  </si>
  <si>
    <t>Hepo-Heiskan yksityistie</t>
  </si>
  <si>
    <t>Itäkylän yksityistie</t>
  </si>
  <si>
    <t>Kivirannan yksityistie</t>
  </si>
  <si>
    <t>Murronniemen yksityistie</t>
  </si>
  <si>
    <t>Männistön yksityistie</t>
  </si>
  <si>
    <t>Pärsnämäen yksityistie</t>
  </si>
  <si>
    <t>Saukkolammin yksityistie</t>
  </si>
  <si>
    <t>Sonkarinrannan yksityistie</t>
  </si>
  <si>
    <t>Tiaisniemen yksityistie</t>
  </si>
  <si>
    <t>Myhinkosken-Hankamäen 
yksityistie</t>
  </si>
  <si>
    <t>Nro</t>
  </si>
  <si>
    <t>Asuttu 
pituus</t>
  </si>
  <si>
    <t>Tien 
pituus</t>
  </si>
  <si>
    <t>Peurasuon-Lassilan 
yksityistie</t>
  </si>
  <si>
    <t>Hanhiniemen metsätie</t>
  </si>
  <si>
    <t>Joutenlammen yksityistie</t>
  </si>
  <si>
    <t>Hirvisaarekkeen yksityistie</t>
  </si>
  <si>
    <t>Kurkisuon yksityistie</t>
  </si>
  <si>
    <t>Raudanniemi-Hämeenniemi 
yksityistie</t>
  </si>
  <si>
    <t>Luokitus 2025</t>
  </si>
  <si>
    <t>Avustus uudella luokituksella</t>
  </si>
  <si>
    <t>Kortesuo-Uudismurto yks.tie, 
Uudismurron pistotie</t>
  </si>
  <si>
    <t xml:space="preserve">Joutsenniemen metsätie </t>
  </si>
  <si>
    <t>Karhunmäentien yksityistie</t>
  </si>
  <si>
    <t>Kiviharjun yksityistie</t>
  </si>
  <si>
    <t xml:space="preserve">Hirvolantie </t>
  </si>
  <si>
    <t xml:space="preserve">Karhunmäen yksityistie, pistotie </t>
  </si>
  <si>
    <t>Luo-kitus 2025</t>
  </si>
  <si>
    <t xml:space="preserve">
Luo-
kitus
2024</t>
  </si>
  <si>
    <t>Avust.
 €/KM
-24</t>
  </si>
  <si>
    <t>Avust €/km
2025</t>
  </si>
  <si>
    <t>Avustus
2024</t>
  </si>
  <si>
    <t>Sääksjärvi-Pakarila metsätie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</si>
</sst>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2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left" indent="2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2" fillId="2" borderId="1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 wrapText="1"/>
    </xf>
    <xf numFmtId="2" fontId="0" fillId="2" borderId="4" xfId="0" applyNumberFormat="1" applyFill="1" applyBorder="1"/>
    <xf numFmtId="164" fontId="0" fillId="2" borderId="5" xfId="0" applyNumberFormat="1" applyFill="1" applyBorder="1" applyAlignment="1">
      <alignment horizontal="right"/>
    </xf>
    <xf numFmtId="0" fontId="3" fillId="4" borderId="2" xfId="0" applyFont="1" applyFill="1" applyBorder="1" applyAlignment="1">
      <alignment horizontal="right" wrapText="1"/>
    </xf>
    <xf numFmtId="2" fontId="0" fillId="4" borderId="2" xfId="0" applyNumberFormat="1" applyFill="1" applyBorder="1"/>
    <xf numFmtId="164" fontId="0" fillId="4" borderId="3" xfId="0" applyNumberFormat="1" applyFill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0" fillId="2" borderId="1" xfId="0" quotePrefix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workbookViewId="0">
      <selection activeCell="P84" sqref="P84"/>
    </sheetView>
  </sheetViews>
  <sheetFormatPr defaultRowHeight="30.75" customHeight="1" x14ac:dyDescent="0.35"/>
  <cols>
    <col min="1" max="1" width="4.1796875" style="2" customWidth="1"/>
    <col min="2" max="2" width="29" customWidth="1"/>
    <col min="3" max="6" width="9.1796875" style="2" customWidth="1"/>
    <col min="7" max="8" width="9.1796875" customWidth="1"/>
    <col min="9" max="9" width="11" style="4" customWidth="1"/>
    <col min="10" max="10" width="12.453125" style="4" customWidth="1"/>
  </cols>
  <sheetData>
    <row r="1" spans="1:10" ht="46.5" customHeight="1" x14ac:dyDescent="0.35">
      <c r="A1" s="6" t="s">
        <v>76</v>
      </c>
      <c r="B1" s="30" t="s">
        <v>0</v>
      </c>
      <c r="C1" s="16" t="s">
        <v>78</v>
      </c>
      <c r="D1" s="16" t="s">
        <v>77</v>
      </c>
      <c r="E1" s="18" t="s">
        <v>94</v>
      </c>
      <c r="F1" s="9" t="s">
        <v>93</v>
      </c>
      <c r="G1" s="20" t="s">
        <v>95</v>
      </c>
      <c r="H1" s="5" t="s">
        <v>96</v>
      </c>
      <c r="I1" s="25" t="s">
        <v>97</v>
      </c>
      <c r="J1" s="22" t="s">
        <v>86</v>
      </c>
    </row>
    <row r="2" spans="1:10" ht="25.5" customHeight="1" x14ac:dyDescent="0.35">
      <c r="A2" s="7">
        <v>1</v>
      </c>
      <c r="B2" s="31" t="s">
        <v>1</v>
      </c>
      <c r="C2" s="17">
        <v>3.5</v>
      </c>
      <c r="D2" s="17">
        <v>3.5</v>
      </c>
      <c r="E2" s="19">
        <v>1</v>
      </c>
      <c r="F2" s="11">
        <v>3</v>
      </c>
      <c r="G2" s="19" t="str">
        <f t="shared" ref="G2:G18" si="0">IF(E2=1,"173",IF(E2=2,"145",IF(E2=3,"125")))</f>
        <v>173</v>
      </c>
      <c r="H2" s="11" t="str">
        <f t="shared" ref="H2:H33" si="1">IF(F2=1,"257",IF(F2=2,"214",IF(F2=3,"171",IF(F2=4,"128"))))</f>
        <v>171</v>
      </c>
      <c r="I2" s="26">
        <f t="shared" ref="I2:I18" si="2">D2*G2</f>
        <v>605.5</v>
      </c>
      <c r="J2" s="23">
        <f t="shared" ref="J2:J33" si="3">D2*H2</f>
        <v>598.5</v>
      </c>
    </row>
    <row r="3" spans="1:10" ht="25.5" customHeight="1" x14ac:dyDescent="0.35">
      <c r="A3" s="7">
        <v>2</v>
      </c>
      <c r="B3" s="32" t="s">
        <v>52</v>
      </c>
      <c r="C3" s="17">
        <v>2.6</v>
      </c>
      <c r="D3" s="17">
        <v>1.6</v>
      </c>
      <c r="E3" s="19">
        <v>2</v>
      </c>
      <c r="F3" s="11">
        <v>4</v>
      </c>
      <c r="G3" s="19" t="str">
        <f t="shared" si="0"/>
        <v>145</v>
      </c>
      <c r="H3" s="11" t="str">
        <f t="shared" si="1"/>
        <v>128</v>
      </c>
      <c r="I3" s="26">
        <f t="shared" si="2"/>
        <v>232</v>
      </c>
      <c r="J3" s="23">
        <f t="shared" si="3"/>
        <v>204.8</v>
      </c>
    </row>
    <row r="4" spans="1:10" ht="25.5" customHeight="1" x14ac:dyDescent="0.35">
      <c r="A4" s="7">
        <v>3</v>
      </c>
      <c r="B4" s="31" t="s">
        <v>80</v>
      </c>
      <c r="C4" s="17">
        <v>4.3</v>
      </c>
      <c r="D4" s="17">
        <v>4.3</v>
      </c>
      <c r="E4" s="19">
        <v>1</v>
      </c>
      <c r="F4" s="11">
        <v>3</v>
      </c>
      <c r="G4" s="19" t="str">
        <f t="shared" si="0"/>
        <v>173</v>
      </c>
      <c r="H4" s="11" t="str">
        <f t="shared" si="1"/>
        <v>171</v>
      </c>
      <c r="I4" s="26">
        <f t="shared" si="2"/>
        <v>743.9</v>
      </c>
      <c r="J4" s="23">
        <f t="shared" si="3"/>
        <v>735.3</v>
      </c>
    </row>
    <row r="5" spans="1:10" ht="25.5" customHeight="1" x14ac:dyDescent="0.35">
      <c r="A5" s="7">
        <v>4</v>
      </c>
      <c r="B5" s="31" t="s">
        <v>2</v>
      </c>
      <c r="C5" s="17">
        <v>4.91</v>
      </c>
      <c r="D5" s="17">
        <v>4.54</v>
      </c>
      <c r="E5" s="19">
        <v>1</v>
      </c>
      <c r="F5" s="11">
        <v>3</v>
      </c>
      <c r="G5" s="19" t="str">
        <f t="shared" si="0"/>
        <v>173</v>
      </c>
      <c r="H5" s="11" t="str">
        <f t="shared" si="1"/>
        <v>171</v>
      </c>
      <c r="I5" s="26">
        <f t="shared" si="2"/>
        <v>785.42</v>
      </c>
      <c r="J5" s="23">
        <f t="shared" si="3"/>
        <v>776.34</v>
      </c>
    </row>
    <row r="6" spans="1:10" ht="25.5" customHeight="1" x14ac:dyDescent="0.35">
      <c r="A6" s="7">
        <v>5</v>
      </c>
      <c r="B6" s="31" t="s">
        <v>3</v>
      </c>
      <c r="C6" s="17">
        <v>5.0999999999999996</v>
      </c>
      <c r="D6" s="17">
        <v>5.0999999999999996</v>
      </c>
      <c r="E6" s="19">
        <v>1</v>
      </c>
      <c r="F6" s="11">
        <v>1</v>
      </c>
      <c r="G6" s="19" t="str">
        <f t="shared" si="0"/>
        <v>173</v>
      </c>
      <c r="H6" s="11" t="str">
        <f t="shared" si="1"/>
        <v>257</v>
      </c>
      <c r="I6" s="26">
        <f t="shared" si="2"/>
        <v>882.3</v>
      </c>
      <c r="J6" s="23">
        <f t="shared" si="3"/>
        <v>1310.6999999999998</v>
      </c>
    </row>
    <row r="7" spans="1:10" ht="25.5" customHeight="1" x14ac:dyDescent="0.35">
      <c r="A7" s="7">
        <v>6</v>
      </c>
      <c r="B7" s="31" t="s">
        <v>66</v>
      </c>
      <c r="C7" s="17">
        <v>2.1</v>
      </c>
      <c r="D7" s="17">
        <v>1.2</v>
      </c>
      <c r="E7" s="19">
        <v>3</v>
      </c>
      <c r="F7" s="11">
        <v>4</v>
      </c>
      <c r="G7" s="19" t="str">
        <f t="shared" si="0"/>
        <v>125</v>
      </c>
      <c r="H7" s="11" t="str">
        <f t="shared" si="1"/>
        <v>128</v>
      </c>
      <c r="I7" s="26">
        <f t="shared" si="2"/>
        <v>150</v>
      </c>
      <c r="J7" s="23">
        <f t="shared" si="3"/>
        <v>153.6</v>
      </c>
    </row>
    <row r="8" spans="1:10" ht="25.5" customHeight="1" x14ac:dyDescent="0.35">
      <c r="A8" s="7">
        <v>7</v>
      </c>
      <c r="B8" s="32" t="s">
        <v>82</v>
      </c>
      <c r="C8" s="17">
        <v>1.36</v>
      </c>
      <c r="D8" s="17">
        <v>1.36</v>
      </c>
      <c r="E8" s="19">
        <v>1</v>
      </c>
      <c r="F8" s="11">
        <v>4</v>
      </c>
      <c r="G8" s="19" t="str">
        <f t="shared" si="0"/>
        <v>173</v>
      </c>
      <c r="H8" s="11" t="str">
        <f t="shared" si="1"/>
        <v>128</v>
      </c>
      <c r="I8" s="26">
        <f t="shared" si="2"/>
        <v>235.28000000000003</v>
      </c>
      <c r="J8" s="23">
        <f t="shared" si="3"/>
        <v>174.08</v>
      </c>
    </row>
    <row r="9" spans="1:10" ht="25.5" customHeight="1" x14ac:dyDescent="0.35">
      <c r="A9" s="7">
        <v>8</v>
      </c>
      <c r="B9" s="32" t="s">
        <v>91</v>
      </c>
      <c r="C9" s="17">
        <v>3.5</v>
      </c>
      <c r="D9" s="17">
        <v>3.5</v>
      </c>
      <c r="E9" s="19">
        <v>1</v>
      </c>
      <c r="F9" s="11">
        <v>3</v>
      </c>
      <c r="G9" s="19" t="str">
        <f t="shared" si="0"/>
        <v>173</v>
      </c>
      <c r="H9" s="11" t="str">
        <f t="shared" si="1"/>
        <v>171</v>
      </c>
      <c r="I9" s="26">
        <f t="shared" si="2"/>
        <v>605.5</v>
      </c>
      <c r="J9" s="23">
        <f t="shared" si="3"/>
        <v>598.5</v>
      </c>
    </row>
    <row r="10" spans="1:10" ht="25.5" customHeight="1" x14ac:dyDescent="0.35">
      <c r="A10" s="7">
        <v>9</v>
      </c>
      <c r="B10" s="31" t="s">
        <v>4</v>
      </c>
      <c r="C10" s="17">
        <v>5.67</v>
      </c>
      <c r="D10" s="17">
        <v>5.67</v>
      </c>
      <c r="E10" s="19">
        <v>1</v>
      </c>
      <c r="F10" s="11">
        <v>3</v>
      </c>
      <c r="G10" s="19" t="str">
        <f t="shared" si="0"/>
        <v>173</v>
      </c>
      <c r="H10" s="11" t="str">
        <f t="shared" si="1"/>
        <v>171</v>
      </c>
      <c r="I10" s="26">
        <f t="shared" si="2"/>
        <v>980.91</v>
      </c>
      <c r="J10" s="23">
        <f t="shared" si="3"/>
        <v>969.56999999999994</v>
      </c>
    </row>
    <row r="11" spans="1:10" ht="25.5" customHeight="1" x14ac:dyDescent="0.35">
      <c r="A11" s="7">
        <v>10</v>
      </c>
      <c r="B11" s="31" t="s">
        <v>53</v>
      </c>
      <c r="C11" s="17">
        <v>1.8</v>
      </c>
      <c r="D11" s="17">
        <v>1.4</v>
      </c>
      <c r="E11" s="19">
        <v>2</v>
      </c>
      <c r="F11" s="11">
        <v>4</v>
      </c>
      <c r="G11" s="19" t="str">
        <f t="shared" si="0"/>
        <v>145</v>
      </c>
      <c r="H11" s="11" t="str">
        <f t="shared" si="1"/>
        <v>128</v>
      </c>
      <c r="I11" s="26">
        <f t="shared" si="2"/>
        <v>203</v>
      </c>
      <c r="J11" s="23">
        <f t="shared" si="3"/>
        <v>179.2</v>
      </c>
    </row>
    <row r="12" spans="1:10" ht="25.5" customHeight="1" x14ac:dyDescent="0.35">
      <c r="A12" s="7">
        <v>11</v>
      </c>
      <c r="B12" s="31" t="s">
        <v>5</v>
      </c>
      <c r="C12" s="17">
        <v>1.9</v>
      </c>
      <c r="D12" s="17">
        <v>1.2</v>
      </c>
      <c r="E12" s="19">
        <v>1</v>
      </c>
      <c r="F12" s="11">
        <v>4</v>
      </c>
      <c r="G12" s="19" t="str">
        <f t="shared" si="0"/>
        <v>173</v>
      </c>
      <c r="H12" s="11" t="str">
        <f t="shared" si="1"/>
        <v>128</v>
      </c>
      <c r="I12" s="26">
        <f t="shared" si="2"/>
        <v>207.6</v>
      </c>
      <c r="J12" s="23">
        <f t="shared" si="3"/>
        <v>153.6</v>
      </c>
    </row>
    <row r="13" spans="1:10" ht="25.5" customHeight="1" x14ac:dyDescent="0.35">
      <c r="A13" s="7">
        <v>12</v>
      </c>
      <c r="B13" s="31" t="s">
        <v>6</v>
      </c>
      <c r="C13" s="17">
        <v>1.1000000000000001</v>
      </c>
      <c r="D13" s="17">
        <v>1.1000000000000001</v>
      </c>
      <c r="E13" s="19">
        <v>1</v>
      </c>
      <c r="F13" s="11">
        <v>4</v>
      </c>
      <c r="G13" s="19" t="str">
        <f t="shared" si="0"/>
        <v>173</v>
      </c>
      <c r="H13" s="11" t="str">
        <f t="shared" si="1"/>
        <v>128</v>
      </c>
      <c r="I13" s="26">
        <f t="shared" si="2"/>
        <v>190.3</v>
      </c>
      <c r="J13" s="23">
        <f t="shared" si="3"/>
        <v>140.80000000000001</v>
      </c>
    </row>
    <row r="14" spans="1:10" ht="25.5" customHeight="1" x14ac:dyDescent="0.35">
      <c r="A14" s="7">
        <v>13</v>
      </c>
      <c r="B14" s="32" t="s">
        <v>67</v>
      </c>
      <c r="C14" s="17">
        <v>2.7</v>
      </c>
      <c r="D14" s="17">
        <v>2.7</v>
      </c>
      <c r="E14" s="19">
        <v>3</v>
      </c>
      <c r="F14" s="11">
        <v>2</v>
      </c>
      <c r="G14" s="19" t="str">
        <f t="shared" si="0"/>
        <v>125</v>
      </c>
      <c r="H14" s="11" t="str">
        <f t="shared" si="1"/>
        <v>214</v>
      </c>
      <c r="I14" s="26">
        <f t="shared" si="2"/>
        <v>337.5</v>
      </c>
      <c r="J14" s="23">
        <f t="shared" si="3"/>
        <v>577.80000000000007</v>
      </c>
    </row>
    <row r="15" spans="1:10" ht="25.5" customHeight="1" x14ac:dyDescent="0.35">
      <c r="A15" s="7">
        <v>14</v>
      </c>
      <c r="B15" s="31" t="s">
        <v>7</v>
      </c>
      <c r="C15" s="17">
        <v>2.2799999999999998</v>
      </c>
      <c r="D15" s="17">
        <v>2.06</v>
      </c>
      <c r="E15" s="19">
        <v>1</v>
      </c>
      <c r="F15" s="11">
        <v>4</v>
      </c>
      <c r="G15" s="19" t="str">
        <f t="shared" si="0"/>
        <v>173</v>
      </c>
      <c r="H15" s="11" t="str">
        <f t="shared" si="1"/>
        <v>128</v>
      </c>
      <c r="I15" s="26">
        <f t="shared" si="2"/>
        <v>356.38</v>
      </c>
      <c r="J15" s="23">
        <f t="shared" si="3"/>
        <v>263.68</v>
      </c>
    </row>
    <row r="16" spans="1:10" ht="25.5" customHeight="1" x14ac:dyDescent="0.35">
      <c r="A16" s="7">
        <v>15</v>
      </c>
      <c r="B16" s="31" t="s">
        <v>81</v>
      </c>
      <c r="C16" s="17">
        <v>2</v>
      </c>
      <c r="D16" s="17">
        <v>2</v>
      </c>
      <c r="E16" s="19">
        <v>2</v>
      </c>
      <c r="F16" s="11">
        <v>4</v>
      </c>
      <c r="G16" s="19" t="str">
        <f t="shared" si="0"/>
        <v>145</v>
      </c>
      <c r="H16" s="11" t="str">
        <f t="shared" si="1"/>
        <v>128</v>
      </c>
      <c r="I16" s="26">
        <f t="shared" si="2"/>
        <v>290</v>
      </c>
      <c r="J16" s="23">
        <f t="shared" si="3"/>
        <v>256</v>
      </c>
    </row>
    <row r="17" spans="1:10" ht="25.5" customHeight="1" x14ac:dyDescent="0.35">
      <c r="A17" s="7">
        <v>16</v>
      </c>
      <c r="B17" s="32" t="s">
        <v>88</v>
      </c>
      <c r="C17" s="17">
        <v>1.45</v>
      </c>
      <c r="D17" s="17">
        <v>1.45</v>
      </c>
      <c r="E17" s="19">
        <v>3</v>
      </c>
      <c r="F17" s="11">
        <v>4</v>
      </c>
      <c r="G17" s="19" t="str">
        <f t="shared" si="0"/>
        <v>125</v>
      </c>
      <c r="H17" s="11" t="str">
        <f t="shared" si="1"/>
        <v>128</v>
      </c>
      <c r="I17" s="26">
        <f t="shared" si="2"/>
        <v>181.25</v>
      </c>
      <c r="J17" s="23">
        <f t="shared" si="3"/>
        <v>185.6</v>
      </c>
    </row>
    <row r="18" spans="1:10" ht="25.5" customHeight="1" x14ac:dyDescent="0.35">
      <c r="A18" s="7">
        <v>17</v>
      </c>
      <c r="B18" s="31" t="s">
        <v>8</v>
      </c>
      <c r="C18" s="17">
        <v>2.8</v>
      </c>
      <c r="D18" s="17">
        <v>2.8</v>
      </c>
      <c r="E18" s="19">
        <v>1</v>
      </c>
      <c r="F18" s="11">
        <v>3</v>
      </c>
      <c r="G18" s="19" t="str">
        <f t="shared" si="0"/>
        <v>173</v>
      </c>
      <c r="H18" s="11" t="str">
        <f t="shared" si="1"/>
        <v>171</v>
      </c>
      <c r="I18" s="26">
        <f t="shared" si="2"/>
        <v>484.4</v>
      </c>
      <c r="J18" s="23">
        <f t="shared" si="3"/>
        <v>478.79999999999995</v>
      </c>
    </row>
    <row r="19" spans="1:10" ht="33.75" customHeight="1" x14ac:dyDescent="0.35">
      <c r="A19" s="7">
        <v>18</v>
      </c>
      <c r="B19" s="32" t="s">
        <v>92</v>
      </c>
      <c r="C19" s="17">
        <v>0.8</v>
      </c>
      <c r="D19" s="17">
        <v>0.3</v>
      </c>
      <c r="E19" s="19"/>
      <c r="F19" s="11">
        <v>4</v>
      </c>
      <c r="G19" s="19"/>
      <c r="H19" s="11" t="str">
        <f t="shared" si="1"/>
        <v>128</v>
      </c>
      <c r="I19" s="26"/>
      <c r="J19" s="23">
        <f t="shared" si="3"/>
        <v>38.4</v>
      </c>
    </row>
    <row r="20" spans="1:10" ht="25.5" customHeight="1" x14ac:dyDescent="0.35">
      <c r="A20" s="7">
        <v>19</v>
      </c>
      <c r="B20" s="32" t="s">
        <v>89</v>
      </c>
      <c r="C20" s="17">
        <v>4</v>
      </c>
      <c r="D20" s="17">
        <v>4.3</v>
      </c>
      <c r="E20" s="19">
        <v>1</v>
      </c>
      <c r="F20" s="11">
        <v>2</v>
      </c>
      <c r="G20" s="19" t="str">
        <f t="shared" ref="G20:G51" si="4">IF(E20=1,"173",IF(E20=2,"145",IF(E20=3,"125")))</f>
        <v>173</v>
      </c>
      <c r="H20" s="11" t="str">
        <f t="shared" si="1"/>
        <v>214</v>
      </c>
      <c r="I20" s="26">
        <f t="shared" ref="I20:I51" si="5">D20*G20</f>
        <v>743.9</v>
      </c>
      <c r="J20" s="23">
        <f t="shared" si="3"/>
        <v>920.19999999999993</v>
      </c>
    </row>
    <row r="21" spans="1:10" ht="25.5" customHeight="1" x14ac:dyDescent="0.35">
      <c r="A21" s="7">
        <v>20</v>
      </c>
      <c r="B21" s="31" t="s">
        <v>9</v>
      </c>
      <c r="C21" s="17">
        <v>0.8</v>
      </c>
      <c r="D21" s="17">
        <v>0.8</v>
      </c>
      <c r="E21" s="19">
        <v>1</v>
      </c>
      <c r="F21" s="11">
        <v>1</v>
      </c>
      <c r="G21" s="19" t="str">
        <f t="shared" si="4"/>
        <v>173</v>
      </c>
      <c r="H21" s="11" t="str">
        <f t="shared" si="1"/>
        <v>257</v>
      </c>
      <c r="I21" s="26">
        <f t="shared" si="5"/>
        <v>138.4</v>
      </c>
      <c r="J21" s="23">
        <f t="shared" si="3"/>
        <v>205.60000000000002</v>
      </c>
    </row>
    <row r="22" spans="1:10" ht="25.5" customHeight="1" x14ac:dyDescent="0.35">
      <c r="A22" s="7">
        <v>21</v>
      </c>
      <c r="B22" s="31" t="s">
        <v>10</v>
      </c>
      <c r="C22" s="17">
        <v>1.6</v>
      </c>
      <c r="D22" s="17">
        <v>1.6</v>
      </c>
      <c r="E22" s="19">
        <v>1</v>
      </c>
      <c r="F22" s="11">
        <v>3</v>
      </c>
      <c r="G22" s="19" t="str">
        <f t="shared" si="4"/>
        <v>173</v>
      </c>
      <c r="H22" s="11" t="str">
        <f t="shared" si="1"/>
        <v>171</v>
      </c>
      <c r="I22" s="26">
        <f t="shared" si="5"/>
        <v>276.8</v>
      </c>
      <c r="J22" s="23">
        <f t="shared" si="3"/>
        <v>273.60000000000002</v>
      </c>
    </row>
    <row r="23" spans="1:10" ht="25.5" customHeight="1" x14ac:dyDescent="0.35">
      <c r="A23" s="7">
        <v>22</v>
      </c>
      <c r="B23" s="31" t="s">
        <v>11</v>
      </c>
      <c r="C23" s="17">
        <v>1.7</v>
      </c>
      <c r="D23" s="17">
        <v>1.02</v>
      </c>
      <c r="E23" s="19">
        <v>1</v>
      </c>
      <c r="F23" s="11">
        <v>4</v>
      </c>
      <c r="G23" s="19" t="str">
        <f t="shared" si="4"/>
        <v>173</v>
      </c>
      <c r="H23" s="11" t="str">
        <f t="shared" si="1"/>
        <v>128</v>
      </c>
      <c r="I23" s="26">
        <f t="shared" si="5"/>
        <v>176.46</v>
      </c>
      <c r="J23" s="23">
        <f t="shared" si="3"/>
        <v>130.56</v>
      </c>
    </row>
    <row r="24" spans="1:10" ht="25.5" customHeight="1" x14ac:dyDescent="0.35">
      <c r="A24" s="7">
        <v>23</v>
      </c>
      <c r="B24" s="31" t="s">
        <v>12</v>
      </c>
      <c r="C24" s="17">
        <v>2.7</v>
      </c>
      <c r="D24" s="17">
        <v>2.7</v>
      </c>
      <c r="E24" s="19">
        <v>1</v>
      </c>
      <c r="F24" s="11">
        <v>4</v>
      </c>
      <c r="G24" s="19" t="str">
        <f t="shared" si="4"/>
        <v>173</v>
      </c>
      <c r="H24" s="11" t="str">
        <f t="shared" si="1"/>
        <v>128</v>
      </c>
      <c r="I24" s="26">
        <f t="shared" si="5"/>
        <v>467.1</v>
      </c>
      <c r="J24" s="23">
        <f t="shared" si="3"/>
        <v>345.6</v>
      </c>
    </row>
    <row r="25" spans="1:10" ht="25.5" customHeight="1" x14ac:dyDescent="0.35">
      <c r="A25" s="7">
        <v>24</v>
      </c>
      <c r="B25" s="32" t="s">
        <v>90</v>
      </c>
      <c r="C25" s="17">
        <v>1.3</v>
      </c>
      <c r="D25" s="17">
        <v>0.55000000000000004</v>
      </c>
      <c r="E25" s="19">
        <v>3</v>
      </c>
      <c r="F25" s="11">
        <v>4</v>
      </c>
      <c r="G25" s="19" t="str">
        <f t="shared" si="4"/>
        <v>125</v>
      </c>
      <c r="H25" s="11" t="str">
        <f t="shared" si="1"/>
        <v>128</v>
      </c>
      <c r="I25" s="26">
        <f t="shared" si="5"/>
        <v>68.75</v>
      </c>
      <c r="J25" s="23">
        <f t="shared" si="3"/>
        <v>70.400000000000006</v>
      </c>
    </row>
    <row r="26" spans="1:10" ht="25.5" customHeight="1" x14ac:dyDescent="0.35">
      <c r="A26" s="7">
        <v>25</v>
      </c>
      <c r="B26" s="31" t="s">
        <v>68</v>
      </c>
      <c r="C26" s="17">
        <v>0.46</v>
      </c>
      <c r="D26" s="17">
        <v>0.46</v>
      </c>
      <c r="E26" s="19">
        <v>3</v>
      </c>
      <c r="F26" s="11">
        <v>4</v>
      </c>
      <c r="G26" s="19" t="str">
        <f t="shared" si="4"/>
        <v>125</v>
      </c>
      <c r="H26" s="11" t="str">
        <f t="shared" si="1"/>
        <v>128</v>
      </c>
      <c r="I26" s="26">
        <f t="shared" si="5"/>
        <v>57.5</v>
      </c>
      <c r="J26" s="23">
        <f t="shared" si="3"/>
        <v>58.88</v>
      </c>
    </row>
    <row r="27" spans="1:10" ht="25.5" customHeight="1" x14ac:dyDescent="0.35">
      <c r="A27" s="7">
        <v>26</v>
      </c>
      <c r="B27" s="31" t="s">
        <v>13</v>
      </c>
      <c r="C27" s="17">
        <v>2.8</v>
      </c>
      <c r="D27" s="17">
        <v>2.8</v>
      </c>
      <c r="E27" s="19">
        <v>1</v>
      </c>
      <c r="F27" s="11">
        <v>2</v>
      </c>
      <c r="G27" s="19" t="str">
        <f t="shared" si="4"/>
        <v>173</v>
      </c>
      <c r="H27" s="11" t="str">
        <f t="shared" si="1"/>
        <v>214</v>
      </c>
      <c r="I27" s="26">
        <f t="shared" si="5"/>
        <v>484.4</v>
      </c>
      <c r="J27" s="23">
        <f t="shared" si="3"/>
        <v>599.19999999999993</v>
      </c>
    </row>
    <row r="28" spans="1:10" ht="25.5" customHeight="1" x14ac:dyDescent="0.35">
      <c r="A28" s="7">
        <v>27</v>
      </c>
      <c r="B28" s="31" t="s">
        <v>14</v>
      </c>
      <c r="C28" s="17">
        <v>2.2999999999999998</v>
      </c>
      <c r="D28" s="17">
        <v>1.56</v>
      </c>
      <c r="E28" s="19">
        <v>1</v>
      </c>
      <c r="F28" s="11">
        <v>3</v>
      </c>
      <c r="G28" s="19" t="str">
        <f t="shared" si="4"/>
        <v>173</v>
      </c>
      <c r="H28" s="11" t="str">
        <f t="shared" si="1"/>
        <v>171</v>
      </c>
      <c r="I28" s="26">
        <f t="shared" si="5"/>
        <v>269.88</v>
      </c>
      <c r="J28" s="23">
        <f t="shared" si="3"/>
        <v>266.76</v>
      </c>
    </row>
    <row r="29" spans="1:10" ht="31.5" customHeight="1" x14ac:dyDescent="0.35">
      <c r="A29" s="7">
        <v>28</v>
      </c>
      <c r="B29" s="32" t="s">
        <v>87</v>
      </c>
      <c r="C29" s="17">
        <v>0.74</v>
      </c>
      <c r="D29" s="17">
        <v>0.74</v>
      </c>
      <c r="E29" s="19">
        <v>3</v>
      </c>
      <c r="F29" s="11">
        <v>4</v>
      </c>
      <c r="G29" s="19" t="str">
        <f t="shared" si="4"/>
        <v>125</v>
      </c>
      <c r="H29" s="11" t="str">
        <f t="shared" si="1"/>
        <v>128</v>
      </c>
      <c r="I29" s="26">
        <f t="shared" si="5"/>
        <v>92.5</v>
      </c>
      <c r="J29" s="23">
        <f t="shared" si="3"/>
        <v>94.72</v>
      </c>
    </row>
    <row r="30" spans="1:10" ht="25.5" customHeight="1" x14ac:dyDescent="0.35">
      <c r="A30" s="7">
        <v>29</v>
      </c>
      <c r="B30" s="31" t="s">
        <v>15</v>
      </c>
      <c r="C30" s="17">
        <v>11.1</v>
      </c>
      <c r="D30" s="17">
        <v>11.1</v>
      </c>
      <c r="E30" s="19">
        <v>1</v>
      </c>
      <c r="F30" s="11">
        <v>2</v>
      </c>
      <c r="G30" s="19" t="str">
        <f t="shared" si="4"/>
        <v>173</v>
      </c>
      <c r="H30" s="11" t="str">
        <f t="shared" si="1"/>
        <v>214</v>
      </c>
      <c r="I30" s="26">
        <f t="shared" si="5"/>
        <v>1920.3</v>
      </c>
      <c r="J30" s="23">
        <f t="shared" si="3"/>
        <v>2375.4</v>
      </c>
    </row>
    <row r="31" spans="1:10" ht="25.5" customHeight="1" x14ac:dyDescent="0.35">
      <c r="A31" s="7">
        <v>30</v>
      </c>
      <c r="B31" s="31" t="s">
        <v>16</v>
      </c>
      <c r="C31" s="17">
        <v>5.0999999999999996</v>
      </c>
      <c r="D31" s="17">
        <v>5.0999999999999996</v>
      </c>
      <c r="E31" s="19">
        <v>1</v>
      </c>
      <c r="F31" s="11">
        <v>3</v>
      </c>
      <c r="G31" s="19" t="str">
        <f t="shared" si="4"/>
        <v>173</v>
      </c>
      <c r="H31" s="11" t="str">
        <f t="shared" si="1"/>
        <v>171</v>
      </c>
      <c r="I31" s="26">
        <f t="shared" si="5"/>
        <v>882.3</v>
      </c>
      <c r="J31" s="23">
        <f t="shared" si="3"/>
        <v>872.09999999999991</v>
      </c>
    </row>
    <row r="32" spans="1:10" ht="25.5" customHeight="1" x14ac:dyDescent="0.35">
      <c r="A32" s="7">
        <v>31</v>
      </c>
      <c r="B32" s="31" t="s">
        <v>17</v>
      </c>
      <c r="C32" s="17">
        <v>1.4</v>
      </c>
      <c r="D32" s="17">
        <v>1.4</v>
      </c>
      <c r="E32" s="19">
        <v>1</v>
      </c>
      <c r="F32" s="11">
        <v>4</v>
      </c>
      <c r="G32" s="19" t="str">
        <f t="shared" si="4"/>
        <v>173</v>
      </c>
      <c r="H32" s="11" t="str">
        <f t="shared" si="1"/>
        <v>128</v>
      </c>
      <c r="I32" s="26">
        <f t="shared" si="5"/>
        <v>242.2</v>
      </c>
      <c r="J32" s="23">
        <f t="shared" si="3"/>
        <v>179.2</v>
      </c>
    </row>
    <row r="33" spans="1:10" ht="25.5" customHeight="1" x14ac:dyDescent="0.35">
      <c r="A33" s="7">
        <v>32</v>
      </c>
      <c r="B33" s="31" t="s">
        <v>18</v>
      </c>
      <c r="C33" s="17">
        <v>2.6549999999999998</v>
      </c>
      <c r="D33" s="17">
        <v>1.78</v>
      </c>
      <c r="E33" s="19">
        <v>1</v>
      </c>
      <c r="F33" s="11">
        <v>3</v>
      </c>
      <c r="G33" s="19" t="str">
        <f t="shared" si="4"/>
        <v>173</v>
      </c>
      <c r="H33" s="11" t="str">
        <f t="shared" si="1"/>
        <v>171</v>
      </c>
      <c r="I33" s="26">
        <f t="shared" si="5"/>
        <v>307.94</v>
      </c>
      <c r="J33" s="23">
        <f t="shared" si="3"/>
        <v>304.38</v>
      </c>
    </row>
    <row r="34" spans="1:10" ht="25.5" customHeight="1" x14ac:dyDescent="0.35">
      <c r="A34" s="7">
        <v>33</v>
      </c>
      <c r="B34" s="31" t="s">
        <v>83</v>
      </c>
      <c r="C34" s="17">
        <v>0.45</v>
      </c>
      <c r="D34" s="17">
        <v>0.45</v>
      </c>
      <c r="E34" s="19">
        <v>3</v>
      </c>
      <c r="F34" s="11">
        <v>4</v>
      </c>
      <c r="G34" s="19" t="str">
        <f t="shared" si="4"/>
        <v>125</v>
      </c>
      <c r="H34" s="11" t="str">
        <f t="shared" ref="H34:H65" si="6">IF(F34=1,"257",IF(F34=2,"214",IF(F34=3,"171",IF(F34=4,"128"))))</f>
        <v>128</v>
      </c>
      <c r="I34" s="26">
        <f t="shared" si="5"/>
        <v>56.25</v>
      </c>
      <c r="J34" s="23">
        <f t="shared" ref="J34:J65" si="7">D34*H34</f>
        <v>57.6</v>
      </c>
    </row>
    <row r="35" spans="1:10" ht="25.5" customHeight="1" x14ac:dyDescent="0.35">
      <c r="A35" s="7">
        <v>34</v>
      </c>
      <c r="B35" s="31" t="s">
        <v>54</v>
      </c>
      <c r="C35" s="17">
        <v>0.65</v>
      </c>
      <c r="D35" s="17">
        <v>0.65</v>
      </c>
      <c r="E35" s="19">
        <v>2</v>
      </c>
      <c r="F35" s="11">
        <v>4</v>
      </c>
      <c r="G35" s="19" t="str">
        <f t="shared" si="4"/>
        <v>145</v>
      </c>
      <c r="H35" s="11" t="str">
        <f t="shared" si="6"/>
        <v>128</v>
      </c>
      <c r="I35" s="26">
        <f t="shared" si="5"/>
        <v>94.25</v>
      </c>
      <c r="J35" s="23">
        <f t="shared" si="7"/>
        <v>83.2</v>
      </c>
    </row>
    <row r="36" spans="1:10" ht="25.5" customHeight="1" x14ac:dyDescent="0.35">
      <c r="A36" s="7">
        <v>35</v>
      </c>
      <c r="B36" s="32" t="s">
        <v>55</v>
      </c>
      <c r="C36" s="17">
        <v>16.8</v>
      </c>
      <c r="D36" s="17">
        <v>2.1</v>
      </c>
      <c r="E36" s="19">
        <v>2</v>
      </c>
      <c r="F36" s="11">
        <v>2</v>
      </c>
      <c r="G36" s="19" t="str">
        <f t="shared" si="4"/>
        <v>145</v>
      </c>
      <c r="H36" s="11" t="str">
        <f t="shared" si="6"/>
        <v>214</v>
      </c>
      <c r="I36" s="26">
        <f t="shared" si="5"/>
        <v>304.5</v>
      </c>
      <c r="J36" s="23">
        <f t="shared" si="7"/>
        <v>449.40000000000003</v>
      </c>
    </row>
    <row r="37" spans="1:10" ht="25.5" customHeight="1" x14ac:dyDescent="0.35">
      <c r="A37" s="7">
        <v>36</v>
      </c>
      <c r="B37" s="31" t="s">
        <v>19</v>
      </c>
      <c r="C37" s="17">
        <v>6.75</v>
      </c>
      <c r="D37" s="17">
        <v>6.25</v>
      </c>
      <c r="E37" s="19">
        <v>1</v>
      </c>
      <c r="F37" s="11">
        <v>3</v>
      </c>
      <c r="G37" s="19" t="str">
        <f t="shared" si="4"/>
        <v>173</v>
      </c>
      <c r="H37" s="11" t="str">
        <f t="shared" si="6"/>
        <v>171</v>
      </c>
      <c r="I37" s="26">
        <f t="shared" si="5"/>
        <v>1081.25</v>
      </c>
      <c r="J37" s="23">
        <f t="shared" si="7"/>
        <v>1068.75</v>
      </c>
    </row>
    <row r="38" spans="1:10" ht="25.5" customHeight="1" x14ac:dyDescent="0.35">
      <c r="A38" s="7">
        <v>37</v>
      </c>
      <c r="B38" s="31" t="s">
        <v>20</v>
      </c>
      <c r="C38" s="17">
        <v>1</v>
      </c>
      <c r="D38" s="17">
        <v>0.8</v>
      </c>
      <c r="E38" s="19">
        <v>1</v>
      </c>
      <c r="F38" s="11">
        <v>4</v>
      </c>
      <c r="G38" s="19" t="str">
        <f t="shared" si="4"/>
        <v>173</v>
      </c>
      <c r="H38" s="11" t="str">
        <f t="shared" si="6"/>
        <v>128</v>
      </c>
      <c r="I38" s="26">
        <f t="shared" si="5"/>
        <v>138.4</v>
      </c>
      <c r="J38" s="23">
        <f t="shared" si="7"/>
        <v>102.4</v>
      </c>
    </row>
    <row r="39" spans="1:10" ht="25.5" customHeight="1" x14ac:dyDescent="0.35">
      <c r="A39" s="7">
        <v>38</v>
      </c>
      <c r="B39" s="31" t="s">
        <v>56</v>
      </c>
      <c r="C39" s="17">
        <v>1.6</v>
      </c>
      <c r="D39" s="17">
        <v>1</v>
      </c>
      <c r="E39" s="19">
        <v>2</v>
      </c>
      <c r="F39" s="11">
        <v>4</v>
      </c>
      <c r="G39" s="19" t="str">
        <f t="shared" si="4"/>
        <v>145</v>
      </c>
      <c r="H39" s="11" t="str">
        <f t="shared" si="6"/>
        <v>128</v>
      </c>
      <c r="I39" s="26">
        <f t="shared" si="5"/>
        <v>145</v>
      </c>
      <c r="J39" s="23">
        <f t="shared" si="7"/>
        <v>128</v>
      </c>
    </row>
    <row r="40" spans="1:10" ht="25.5" customHeight="1" x14ac:dyDescent="0.35">
      <c r="A40" s="7">
        <v>39</v>
      </c>
      <c r="B40" s="31" t="s">
        <v>21</v>
      </c>
      <c r="C40" s="17">
        <v>1.6</v>
      </c>
      <c r="D40" s="17">
        <v>1.6</v>
      </c>
      <c r="E40" s="19">
        <v>1</v>
      </c>
      <c r="F40" s="11">
        <v>4</v>
      </c>
      <c r="G40" s="19" t="str">
        <f t="shared" si="4"/>
        <v>173</v>
      </c>
      <c r="H40" s="11" t="str">
        <f t="shared" si="6"/>
        <v>128</v>
      </c>
      <c r="I40" s="26">
        <f t="shared" si="5"/>
        <v>276.8</v>
      </c>
      <c r="J40" s="23">
        <f t="shared" si="7"/>
        <v>204.8</v>
      </c>
    </row>
    <row r="41" spans="1:10" ht="25.5" customHeight="1" x14ac:dyDescent="0.35">
      <c r="A41" s="7">
        <v>40</v>
      </c>
      <c r="B41" s="31" t="s">
        <v>22</v>
      </c>
      <c r="C41" s="17">
        <v>0.5</v>
      </c>
      <c r="D41" s="17">
        <v>0.5</v>
      </c>
      <c r="E41" s="19">
        <v>1</v>
      </c>
      <c r="F41" s="11">
        <v>4</v>
      </c>
      <c r="G41" s="19" t="str">
        <f t="shared" si="4"/>
        <v>173</v>
      </c>
      <c r="H41" s="11" t="str">
        <f t="shared" si="6"/>
        <v>128</v>
      </c>
      <c r="I41" s="26">
        <f t="shared" si="5"/>
        <v>86.5</v>
      </c>
      <c r="J41" s="23">
        <f t="shared" si="7"/>
        <v>64</v>
      </c>
    </row>
    <row r="42" spans="1:10" ht="25.5" customHeight="1" x14ac:dyDescent="0.35">
      <c r="A42" s="7">
        <v>41</v>
      </c>
      <c r="B42" s="31" t="s">
        <v>23</v>
      </c>
      <c r="C42" s="17">
        <v>2.7</v>
      </c>
      <c r="D42" s="17">
        <v>2.7</v>
      </c>
      <c r="E42" s="19">
        <v>1</v>
      </c>
      <c r="F42" s="11">
        <v>3</v>
      </c>
      <c r="G42" s="19" t="str">
        <f t="shared" si="4"/>
        <v>173</v>
      </c>
      <c r="H42" s="11" t="str">
        <f t="shared" si="6"/>
        <v>171</v>
      </c>
      <c r="I42" s="26">
        <f t="shared" si="5"/>
        <v>467.1</v>
      </c>
      <c r="J42" s="23">
        <f t="shared" si="7"/>
        <v>461.70000000000005</v>
      </c>
    </row>
    <row r="43" spans="1:10" ht="25.5" customHeight="1" x14ac:dyDescent="0.35">
      <c r="A43" s="7">
        <v>42</v>
      </c>
      <c r="B43" s="31" t="s">
        <v>24</v>
      </c>
      <c r="C43" s="17">
        <v>1.2</v>
      </c>
      <c r="D43" s="17">
        <v>0.92</v>
      </c>
      <c r="E43" s="19">
        <v>1</v>
      </c>
      <c r="F43" s="11">
        <v>4</v>
      </c>
      <c r="G43" s="19" t="str">
        <f t="shared" si="4"/>
        <v>173</v>
      </c>
      <c r="H43" s="11" t="str">
        <f t="shared" si="6"/>
        <v>128</v>
      </c>
      <c r="I43" s="26">
        <f t="shared" si="5"/>
        <v>159.16</v>
      </c>
      <c r="J43" s="23">
        <f t="shared" si="7"/>
        <v>117.76</v>
      </c>
    </row>
    <row r="44" spans="1:10" ht="25.5" customHeight="1" x14ac:dyDescent="0.35">
      <c r="A44" s="7">
        <v>43</v>
      </c>
      <c r="B44" s="31" t="s">
        <v>57</v>
      </c>
      <c r="C44" s="17">
        <v>0.9</v>
      </c>
      <c r="D44" s="17">
        <v>0.9</v>
      </c>
      <c r="E44" s="19">
        <v>2</v>
      </c>
      <c r="F44" s="11">
        <v>4</v>
      </c>
      <c r="G44" s="19" t="str">
        <f t="shared" si="4"/>
        <v>145</v>
      </c>
      <c r="H44" s="11" t="str">
        <f t="shared" si="6"/>
        <v>128</v>
      </c>
      <c r="I44" s="26">
        <f t="shared" si="5"/>
        <v>130.5</v>
      </c>
      <c r="J44" s="23">
        <f t="shared" si="7"/>
        <v>115.2</v>
      </c>
    </row>
    <row r="45" spans="1:10" ht="25.5" customHeight="1" x14ac:dyDescent="0.35">
      <c r="A45" s="7">
        <v>44</v>
      </c>
      <c r="B45" s="31" t="s">
        <v>25</v>
      </c>
      <c r="C45" s="17">
        <v>4.0999999999999996</v>
      </c>
      <c r="D45" s="17">
        <v>3.1</v>
      </c>
      <c r="E45" s="19">
        <v>1</v>
      </c>
      <c r="F45" s="11">
        <v>3</v>
      </c>
      <c r="G45" s="19" t="str">
        <f t="shared" si="4"/>
        <v>173</v>
      </c>
      <c r="H45" s="11" t="str">
        <f t="shared" si="6"/>
        <v>171</v>
      </c>
      <c r="I45" s="26">
        <f t="shared" si="5"/>
        <v>536.30000000000007</v>
      </c>
      <c r="J45" s="23">
        <f t="shared" si="7"/>
        <v>530.1</v>
      </c>
    </row>
    <row r="46" spans="1:10" ht="25.5" customHeight="1" x14ac:dyDescent="0.35">
      <c r="A46" s="7">
        <v>45</v>
      </c>
      <c r="B46" s="31" t="s">
        <v>58</v>
      </c>
      <c r="C46" s="17">
        <v>2.6</v>
      </c>
      <c r="D46" s="17">
        <v>2.2999999999999998</v>
      </c>
      <c r="E46" s="19">
        <v>2</v>
      </c>
      <c r="F46" s="11">
        <v>4</v>
      </c>
      <c r="G46" s="19" t="str">
        <f t="shared" si="4"/>
        <v>145</v>
      </c>
      <c r="H46" s="11" t="str">
        <f t="shared" si="6"/>
        <v>128</v>
      </c>
      <c r="I46" s="26">
        <f t="shared" si="5"/>
        <v>333.5</v>
      </c>
      <c r="J46" s="23">
        <f t="shared" si="7"/>
        <v>294.39999999999998</v>
      </c>
    </row>
    <row r="47" spans="1:10" ht="25.5" customHeight="1" x14ac:dyDescent="0.35">
      <c r="A47" s="7">
        <v>46</v>
      </c>
      <c r="B47" s="31" t="s">
        <v>69</v>
      </c>
      <c r="C47" s="17">
        <v>4.49</v>
      </c>
      <c r="D47" s="17">
        <v>0.88400000000000001</v>
      </c>
      <c r="E47" s="19">
        <v>3</v>
      </c>
      <c r="F47" s="11">
        <v>4</v>
      </c>
      <c r="G47" s="19" t="str">
        <f t="shared" si="4"/>
        <v>125</v>
      </c>
      <c r="H47" s="11" t="str">
        <f t="shared" si="6"/>
        <v>128</v>
      </c>
      <c r="I47" s="26">
        <f t="shared" si="5"/>
        <v>110.5</v>
      </c>
      <c r="J47" s="23">
        <f t="shared" si="7"/>
        <v>113.152</v>
      </c>
    </row>
    <row r="48" spans="1:10" ht="30.75" customHeight="1" x14ac:dyDescent="0.35">
      <c r="A48" s="7">
        <v>47</v>
      </c>
      <c r="B48" s="32" t="s">
        <v>75</v>
      </c>
      <c r="C48" s="17">
        <v>4</v>
      </c>
      <c r="D48" s="17">
        <v>2.9</v>
      </c>
      <c r="E48" s="19">
        <v>1</v>
      </c>
      <c r="F48" s="11">
        <v>3</v>
      </c>
      <c r="G48" s="19" t="str">
        <f t="shared" si="4"/>
        <v>173</v>
      </c>
      <c r="H48" s="11" t="str">
        <f t="shared" si="6"/>
        <v>171</v>
      </c>
      <c r="I48" s="26">
        <f t="shared" si="5"/>
        <v>501.7</v>
      </c>
      <c r="J48" s="23">
        <f t="shared" si="7"/>
        <v>495.9</v>
      </c>
    </row>
    <row r="49" spans="1:10" ht="25.5" customHeight="1" x14ac:dyDescent="0.35">
      <c r="A49" s="7">
        <v>48</v>
      </c>
      <c r="B49" s="31" t="s">
        <v>70</v>
      </c>
      <c r="C49" s="17">
        <v>1.7</v>
      </c>
      <c r="D49" s="17">
        <v>1.5</v>
      </c>
      <c r="E49" s="19">
        <v>3</v>
      </c>
      <c r="F49" s="11">
        <v>4</v>
      </c>
      <c r="G49" s="19" t="str">
        <f t="shared" si="4"/>
        <v>125</v>
      </c>
      <c r="H49" s="11" t="str">
        <f t="shared" si="6"/>
        <v>128</v>
      </c>
      <c r="I49" s="26">
        <f t="shared" si="5"/>
        <v>187.5</v>
      </c>
      <c r="J49" s="23">
        <f t="shared" si="7"/>
        <v>192</v>
      </c>
    </row>
    <row r="50" spans="1:10" ht="25.5" customHeight="1" x14ac:dyDescent="0.35">
      <c r="A50" s="7">
        <v>49</v>
      </c>
      <c r="B50" s="31" t="s">
        <v>59</v>
      </c>
      <c r="C50" s="17">
        <v>1.5</v>
      </c>
      <c r="D50" s="17">
        <v>0.5</v>
      </c>
      <c r="E50" s="19">
        <v>2</v>
      </c>
      <c r="F50" s="11">
        <v>4</v>
      </c>
      <c r="G50" s="19" t="str">
        <f t="shared" si="4"/>
        <v>145</v>
      </c>
      <c r="H50" s="11" t="str">
        <f t="shared" si="6"/>
        <v>128</v>
      </c>
      <c r="I50" s="26">
        <f t="shared" si="5"/>
        <v>72.5</v>
      </c>
      <c r="J50" s="23">
        <f t="shared" si="7"/>
        <v>64</v>
      </c>
    </row>
    <row r="51" spans="1:10" ht="25.5" customHeight="1" x14ac:dyDescent="0.35">
      <c r="A51" s="7">
        <v>50</v>
      </c>
      <c r="B51" s="31" t="s">
        <v>26</v>
      </c>
      <c r="C51" s="17">
        <v>3.65</v>
      </c>
      <c r="D51" s="17">
        <v>2.95</v>
      </c>
      <c r="E51" s="19">
        <v>1</v>
      </c>
      <c r="F51" s="11">
        <v>3</v>
      </c>
      <c r="G51" s="19" t="str">
        <f t="shared" si="4"/>
        <v>173</v>
      </c>
      <c r="H51" s="11" t="str">
        <f t="shared" si="6"/>
        <v>171</v>
      </c>
      <c r="I51" s="26">
        <f t="shared" si="5"/>
        <v>510.35</v>
      </c>
      <c r="J51" s="23">
        <f t="shared" si="7"/>
        <v>504.45000000000005</v>
      </c>
    </row>
    <row r="52" spans="1:10" ht="25.5" customHeight="1" x14ac:dyDescent="0.35">
      <c r="A52" s="7">
        <v>51</v>
      </c>
      <c r="B52" s="31" t="s">
        <v>27</v>
      </c>
      <c r="C52" s="17">
        <v>3.9</v>
      </c>
      <c r="D52" s="17">
        <v>3.9</v>
      </c>
      <c r="E52" s="19">
        <v>1</v>
      </c>
      <c r="F52" s="29">
        <v>3</v>
      </c>
      <c r="G52" s="19" t="str">
        <f t="shared" ref="G52:G83" si="8">IF(E52=1,"173",IF(E52=2,"145",IF(E52=3,"125")))</f>
        <v>173</v>
      </c>
      <c r="H52" s="11" t="str">
        <f t="shared" si="6"/>
        <v>171</v>
      </c>
      <c r="I52" s="26">
        <f t="shared" ref="I52:I83" si="9">D52*G52</f>
        <v>674.69999999999993</v>
      </c>
      <c r="J52" s="23">
        <f t="shared" si="7"/>
        <v>666.9</v>
      </c>
    </row>
    <row r="53" spans="1:10" ht="25.5" customHeight="1" x14ac:dyDescent="0.35">
      <c r="A53" s="7">
        <v>52</v>
      </c>
      <c r="B53" s="31" t="s">
        <v>60</v>
      </c>
      <c r="C53" s="17">
        <v>2.5</v>
      </c>
      <c r="D53" s="17">
        <v>2.2999999999999998</v>
      </c>
      <c r="E53" s="19">
        <v>2</v>
      </c>
      <c r="F53" s="11">
        <v>4</v>
      </c>
      <c r="G53" s="19" t="str">
        <f t="shared" si="8"/>
        <v>145</v>
      </c>
      <c r="H53" s="11" t="str">
        <f t="shared" si="6"/>
        <v>128</v>
      </c>
      <c r="I53" s="26">
        <f t="shared" si="9"/>
        <v>333.5</v>
      </c>
      <c r="J53" s="23">
        <f t="shared" si="7"/>
        <v>294.39999999999998</v>
      </c>
    </row>
    <row r="54" spans="1:10" ht="25.5" customHeight="1" x14ac:dyDescent="0.35">
      <c r="A54" s="7">
        <v>53</v>
      </c>
      <c r="B54" s="31" t="s">
        <v>28</v>
      </c>
      <c r="C54" s="17">
        <v>4.5</v>
      </c>
      <c r="D54" s="17">
        <v>4.5</v>
      </c>
      <c r="E54" s="19">
        <v>1</v>
      </c>
      <c r="F54" s="11">
        <v>2</v>
      </c>
      <c r="G54" s="19" t="str">
        <f t="shared" si="8"/>
        <v>173</v>
      </c>
      <c r="H54" s="11" t="str">
        <f t="shared" si="6"/>
        <v>214</v>
      </c>
      <c r="I54" s="26">
        <f t="shared" si="9"/>
        <v>778.5</v>
      </c>
      <c r="J54" s="23">
        <f t="shared" si="7"/>
        <v>963</v>
      </c>
    </row>
    <row r="55" spans="1:10" ht="25.5" customHeight="1" x14ac:dyDescent="0.35">
      <c r="A55" s="7">
        <v>54</v>
      </c>
      <c r="B55" s="31" t="s">
        <v>29</v>
      </c>
      <c r="C55" s="17">
        <v>1.8</v>
      </c>
      <c r="D55" s="17">
        <v>1.5</v>
      </c>
      <c r="E55" s="19">
        <v>1</v>
      </c>
      <c r="F55" s="11">
        <v>4</v>
      </c>
      <c r="G55" s="19" t="str">
        <f t="shared" si="8"/>
        <v>173</v>
      </c>
      <c r="H55" s="11" t="str">
        <f t="shared" si="6"/>
        <v>128</v>
      </c>
      <c r="I55" s="26">
        <f t="shared" si="9"/>
        <v>259.5</v>
      </c>
      <c r="J55" s="23">
        <f t="shared" si="7"/>
        <v>192</v>
      </c>
    </row>
    <row r="56" spans="1:10" ht="32.25" customHeight="1" x14ac:dyDescent="0.35">
      <c r="A56" s="7">
        <v>55</v>
      </c>
      <c r="B56" s="32" t="s">
        <v>79</v>
      </c>
      <c r="C56" s="17">
        <v>2.46</v>
      </c>
      <c r="D56" s="17">
        <v>2.46</v>
      </c>
      <c r="E56" s="19">
        <v>1</v>
      </c>
      <c r="F56" s="11">
        <v>4</v>
      </c>
      <c r="G56" s="19" t="str">
        <f t="shared" si="8"/>
        <v>173</v>
      </c>
      <c r="H56" s="11" t="str">
        <f t="shared" si="6"/>
        <v>128</v>
      </c>
      <c r="I56" s="26">
        <f t="shared" si="9"/>
        <v>425.58</v>
      </c>
      <c r="J56" s="23">
        <f t="shared" si="7"/>
        <v>314.88</v>
      </c>
    </row>
    <row r="57" spans="1:10" ht="25.5" customHeight="1" x14ac:dyDescent="0.35">
      <c r="A57" s="7">
        <v>56</v>
      </c>
      <c r="B57" s="31" t="s">
        <v>30</v>
      </c>
      <c r="C57" s="17">
        <v>2.1</v>
      </c>
      <c r="D57" s="17">
        <v>1.65</v>
      </c>
      <c r="E57" s="19">
        <v>1</v>
      </c>
      <c r="F57" s="11">
        <v>4</v>
      </c>
      <c r="G57" s="19" t="str">
        <f t="shared" si="8"/>
        <v>173</v>
      </c>
      <c r="H57" s="11" t="str">
        <f t="shared" si="6"/>
        <v>128</v>
      </c>
      <c r="I57" s="26">
        <f t="shared" si="9"/>
        <v>285.45</v>
      </c>
      <c r="J57" s="23">
        <f t="shared" si="7"/>
        <v>211.2</v>
      </c>
    </row>
    <row r="58" spans="1:10" ht="25.5" customHeight="1" x14ac:dyDescent="0.35">
      <c r="A58" s="7">
        <v>57</v>
      </c>
      <c r="B58" s="31" t="s">
        <v>31</v>
      </c>
      <c r="C58" s="17">
        <v>1.25</v>
      </c>
      <c r="D58" s="17">
        <v>1.25</v>
      </c>
      <c r="E58" s="19">
        <v>1</v>
      </c>
      <c r="F58" s="11">
        <v>3</v>
      </c>
      <c r="G58" s="19" t="str">
        <f t="shared" si="8"/>
        <v>173</v>
      </c>
      <c r="H58" s="11" t="str">
        <f t="shared" si="6"/>
        <v>171</v>
      </c>
      <c r="I58" s="26">
        <f t="shared" si="9"/>
        <v>216.25</v>
      </c>
      <c r="J58" s="23">
        <f t="shared" si="7"/>
        <v>213.75</v>
      </c>
    </row>
    <row r="59" spans="1:10" ht="25.5" customHeight="1" x14ac:dyDescent="0.35">
      <c r="A59" s="7">
        <v>58</v>
      </c>
      <c r="B59" s="31" t="s">
        <v>71</v>
      </c>
      <c r="C59" s="17">
        <v>4.5</v>
      </c>
      <c r="D59" s="17">
        <v>3.8</v>
      </c>
      <c r="E59" s="19">
        <v>3</v>
      </c>
      <c r="F59" s="11">
        <v>4</v>
      </c>
      <c r="G59" s="19" t="str">
        <f t="shared" si="8"/>
        <v>125</v>
      </c>
      <c r="H59" s="11" t="str">
        <f t="shared" si="6"/>
        <v>128</v>
      </c>
      <c r="I59" s="26">
        <f t="shared" si="9"/>
        <v>475</v>
      </c>
      <c r="J59" s="23">
        <f t="shared" si="7"/>
        <v>486.4</v>
      </c>
    </row>
    <row r="60" spans="1:10" ht="25.5" customHeight="1" x14ac:dyDescent="0.35">
      <c r="A60" s="7">
        <v>59</v>
      </c>
      <c r="B60" s="31" t="s">
        <v>61</v>
      </c>
      <c r="C60" s="17">
        <v>1.5249999999999999</v>
      </c>
      <c r="D60" s="17">
        <v>0.99</v>
      </c>
      <c r="E60" s="19">
        <v>2</v>
      </c>
      <c r="F60" s="11">
        <v>4</v>
      </c>
      <c r="G60" s="19" t="str">
        <f t="shared" si="8"/>
        <v>145</v>
      </c>
      <c r="H60" s="11" t="str">
        <f t="shared" si="6"/>
        <v>128</v>
      </c>
      <c r="I60" s="26">
        <f t="shared" si="9"/>
        <v>143.55000000000001</v>
      </c>
      <c r="J60" s="23">
        <f t="shared" si="7"/>
        <v>126.72</v>
      </c>
    </row>
    <row r="61" spans="1:10" ht="25.5" customHeight="1" x14ac:dyDescent="0.35">
      <c r="A61" s="7">
        <v>60</v>
      </c>
      <c r="B61" s="31" t="s">
        <v>32</v>
      </c>
      <c r="C61" s="17">
        <v>1</v>
      </c>
      <c r="D61" s="17">
        <v>0.65</v>
      </c>
      <c r="E61" s="19">
        <v>1</v>
      </c>
      <c r="F61" s="11">
        <v>4</v>
      </c>
      <c r="G61" s="19" t="str">
        <f t="shared" si="8"/>
        <v>173</v>
      </c>
      <c r="H61" s="11" t="str">
        <f t="shared" si="6"/>
        <v>128</v>
      </c>
      <c r="I61" s="26">
        <f t="shared" si="9"/>
        <v>112.45</v>
      </c>
      <c r="J61" s="23">
        <f t="shared" si="7"/>
        <v>83.2</v>
      </c>
    </row>
    <row r="62" spans="1:10" ht="25.5" customHeight="1" x14ac:dyDescent="0.35">
      <c r="A62" s="7">
        <v>61</v>
      </c>
      <c r="B62" s="31" t="s">
        <v>33</v>
      </c>
      <c r="C62" s="17">
        <v>7.1</v>
      </c>
      <c r="D62" s="17">
        <v>7.1</v>
      </c>
      <c r="E62" s="19">
        <v>1</v>
      </c>
      <c r="F62" s="11">
        <v>2</v>
      </c>
      <c r="G62" s="19" t="str">
        <f t="shared" si="8"/>
        <v>173</v>
      </c>
      <c r="H62" s="11" t="str">
        <f t="shared" si="6"/>
        <v>214</v>
      </c>
      <c r="I62" s="26">
        <f t="shared" si="9"/>
        <v>1228.3</v>
      </c>
      <c r="J62" s="23">
        <f t="shared" si="7"/>
        <v>1519.3999999999999</v>
      </c>
    </row>
    <row r="63" spans="1:10" ht="31.5" customHeight="1" x14ac:dyDescent="0.35">
      <c r="A63" s="7">
        <v>62</v>
      </c>
      <c r="B63" s="32" t="s">
        <v>84</v>
      </c>
      <c r="C63" s="17">
        <v>5.5</v>
      </c>
      <c r="D63" s="17">
        <v>5.5</v>
      </c>
      <c r="E63" s="19">
        <v>1</v>
      </c>
      <c r="F63" s="11">
        <v>2</v>
      </c>
      <c r="G63" s="19" t="str">
        <f t="shared" si="8"/>
        <v>173</v>
      </c>
      <c r="H63" s="11" t="str">
        <f t="shared" si="6"/>
        <v>214</v>
      </c>
      <c r="I63" s="26">
        <f t="shared" si="9"/>
        <v>951.5</v>
      </c>
      <c r="J63" s="23">
        <f t="shared" si="7"/>
        <v>1177</v>
      </c>
    </row>
    <row r="64" spans="1:10" ht="25.5" customHeight="1" x14ac:dyDescent="0.35">
      <c r="A64" s="7">
        <v>63</v>
      </c>
      <c r="B64" s="31" t="s">
        <v>34</v>
      </c>
      <c r="C64" s="17">
        <v>4.0999999999999996</v>
      </c>
      <c r="D64" s="17">
        <v>3.6</v>
      </c>
      <c r="E64" s="19">
        <v>1</v>
      </c>
      <c r="F64" s="11">
        <v>3</v>
      </c>
      <c r="G64" s="19" t="str">
        <f t="shared" si="8"/>
        <v>173</v>
      </c>
      <c r="H64" s="11" t="str">
        <f t="shared" si="6"/>
        <v>171</v>
      </c>
      <c r="I64" s="26">
        <f t="shared" si="9"/>
        <v>622.80000000000007</v>
      </c>
      <c r="J64" s="23">
        <f t="shared" si="7"/>
        <v>615.6</v>
      </c>
    </row>
    <row r="65" spans="1:10" ht="25.5" customHeight="1" x14ac:dyDescent="0.35">
      <c r="A65" s="7">
        <v>64</v>
      </c>
      <c r="B65" s="31" t="s">
        <v>35</v>
      </c>
      <c r="C65" s="17">
        <v>4.0999999999999996</v>
      </c>
      <c r="D65" s="17">
        <v>4.0999999999999996</v>
      </c>
      <c r="E65" s="19">
        <v>1</v>
      </c>
      <c r="F65" s="11">
        <v>3</v>
      </c>
      <c r="G65" s="19" t="str">
        <f t="shared" si="8"/>
        <v>173</v>
      </c>
      <c r="H65" s="11" t="str">
        <f t="shared" si="6"/>
        <v>171</v>
      </c>
      <c r="I65" s="26">
        <f t="shared" si="9"/>
        <v>709.3</v>
      </c>
      <c r="J65" s="23">
        <f t="shared" si="7"/>
        <v>701.09999999999991</v>
      </c>
    </row>
    <row r="66" spans="1:10" ht="25.5" customHeight="1" x14ac:dyDescent="0.35">
      <c r="A66" s="7">
        <v>65</v>
      </c>
      <c r="B66" s="31" t="s">
        <v>62</v>
      </c>
      <c r="C66" s="17">
        <v>0.51800000000000002</v>
      </c>
      <c r="D66" s="17">
        <v>0.51</v>
      </c>
      <c r="E66" s="19">
        <v>2</v>
      </c>
      <c r="F66" s="11">
        <v>4</v>
      </c>
      <c r="G66" s="19" t="str">
        <f t="shared" si="8"/>
        <v>145</v>
      </c>
      <c r="H66" s="11" t="str">
        <f t="shared" ref="H66:H89" si="10">IF(F66=1,"257",IF(F66=2,"214",IF(F66=3,"171",IF(F66=4,"128"))))</f>
        <v>128</v>
      </c>
      <c r="I66" s="26">
        <f t="shared" si="9"/>
        <v>73.95</v>
      </c>
      <c r="J66" s="23">
        <f t="shared" ref="J66:J89" si="11">D66*H66</f>
        <v>65.28</v>
      </c>
    </row>
    <row r="67" spans="1:10" ht="25.5" customHeight="1" x14ac:dyDescent="0.35">
      <c r="A67" s="7">
        <v>66</v>
      </c>
      <c r="B67" s="31" t="s">
        <v>36</v>
      </c>
      <c r="C67" s="17">
        <v>2.68</v>
      </c>
      <c r="D67" s="17">
        <v>2.68</v>
      </c>
      <c r="E67" s="19">
        <v>1</v>
      </c>
      <c r="F67" s="11">
        <v>2</v>
      </c>
      <c r="G67" s="19" t="str">
        <f t="shared" si="8"/>
        <v>173</v>
      </c>
      <c r="H67" s="11" t="str">
        <f t="shared" si="10"/>
        <v>214</v>
      </c>
      <c r="I67" s="26">
        <f t="shared" si="9"/>
        <v>463.64000000000004</v>
      </c>
      <c r="J67" s="23">
        <f t="shared" si="11"/>
        <v>573.52</v>
      </c>
    </row>
    <row r="68" spans="1:10" ht="25.5" customHeight="1" x14ac:dyDescent="0.35">
      <c r="A68" s="7">
        <v>67</v>
      </c>
      <c r="B68" s="31" t="s">
        <v>72</v>
      </c>
      <c r="C68" s="17">
        <v>1.75</v>
      </c>
      <c r="D68" s="17">
        <v>1.3</v>
      </c>
      <c r="E68" s="19">
        <v>3</v>
      </c>
      <c r="F68" s="11">
        <v>4</v>
      </c>
      <c r="G68" s="19" t="str">
        <f t="shared" si="8"/>
        <v>125</v>
      </c>
      <c r="H68" s="11" t="str">
        <f t="shared" si="10"/>
        <v>128</v>
      </c>
      <c r="I68" s="26">
        <f t="shared" si="9"/>
        <v>162.5</v>
      </c>
      <c r="J68" s="23">
        <f t="shared" si="11"/>
        <v>166.4</v>
      </c>
    </row>
    <row r="69" spans="1:10" ht="25.5" customHeight="1" x14ac:dyDescent="0.35">
      <c r="A69" s="7">
        <v>68</v>
      </c>
      <c r="B69" s="31" t="s">
        <v>37</v>
      </c>
      <c r="C69" s="17">
        <v>4.58</v>
      </c>
      <c r="D69" s="17">
        <v>4.58</v>
      </c>
      <c r="E69" s="19">
        <v>1</v>
      </c>
      <c r="F69" s="11">
        <v>3</v>
      </c>
      <c r="G69" s="19" t="str">
        <f t="shared" si="8"/>
        <v>173</v>
      </c>
      <c r="H69" s="11" t="str">
        <f t="shared" si="10"/>
        <v>171</v>
      </c>
      <c r="I69" s="26">
        <f t="shared" si="9"/>
        <v>792.34</v>
      </c>
      <c r="J69" s="23">
        <f t="shared" si="11"/>
        <v>783.18000000000006</v>
      </c>
    </row>
    <row r="70" spans="1:10" ht="25.5" customHeight="1" x14ac:dyDescent="0.35">
      <c r="A70" s="7">
        <v>69</v>
      </c>
      <c r="B70" s="31" t="s">
        <v>63</v>
      </c>
      <c r="C70" s="17">
        <v>0.87</v>
      </c>
      <c r="D70" s="17">
        <v>0.56999999999999995</v>
      </c>
      <c r="E70" s="19">
        <v>2</v>
      </c>
      <c r="F70" s="11">
        <v>4</v>
      </c>
      <c r="G70" s="19" t="str">
        <f t="shared" si="8"/>
        <v>145</v>
      </c>
      <c r="H70" s="11" t="str">
        <f t="shared" si="10"/>
        <v>128</v>
      </c>
      <c r="I70" s="26">
        <f t="shared" si="9"/>
        <v>82.649999999999991</v>
      </c>
      <c r="J70" s="23">
        <f t="shared" si="11"/>
        <v>72.959999999999994</v>
      </c>
    </row>
    <row r="71" spans="1:10" ht="25.5" customHeight="1" x14ac:dyDescent="0.35">
      <c r="A71" s="7">
        <v>70</v>
      </c>
      <c r="B71" s="31" t="s">
        <v>73</v>
      </c>
      <c r="C71" s="17">
        <v>5.3</v>
      </c>
      <c r="D71" s="17">
        <v>2</v>
      </c>
      <c r="E71" s="19">
        <v>3</v>
      </c>
      <c r="F71" s="11">
        <v>4</v>
      </c>
      <c r="G71" s="19" t="str">
        <f t="shared" si="8"/>
        <v>125</v>
      </c>
      <c r="H71" s="11" t="str">
        <f t="shared" si="10"/>
        <v>128</v>
      </c>
      <c r="I71" s="26">
        <f t="shared" si="9"/>
        <v>250</v>
      </c>
      <c r="J71" s="23">
        <f t="shared" si="11"/>
        <v>256</v>
      </c>
    </row>
    <row r="72" spans="1:10" ht="25.5" customHeight="1" x14ac:dyDescent="0.35">
      <c r="A72" s="7">
        <v>71</v>
      </c>
      <c r="B72" s="31" t="s">
        <v>64</v>
      </c>
      <c r="C72" s="17">
        <v>0.5</v>
      </c>
      <c r="D72" s="17">
        <v>0.5</v>
      </c>
      <c r="E72" s="19">
        <v>2</v>
      </c>
      <c r="F72" s="11">
        <v>4</v>
      </c>
      <c r="G72" s="19" t="str">
        <f t="shared" si="8"/>
        <v>145</v>
      </c>
      <c r="H72" s="11" t="str">
        <f t="shared" si="10"/>
        <v>128</v>
      </c>
      <c r="I72" s="26">
        <f t="shared" si="9"/>
        <v>72.5</v>
      </c>
      <c r="J72" s="23">
        <f t="shared" si="11"/>
        <v>64</v>
      </c>
    </row>
    <row r="73" spans="1:10" ht="25.5" customHeight="1" x14ac:dyDescent="0.35">
      <c r="A73" s="7">
        <v>72</v>
      </c>
      <c r="B73" s="31" t="s">
        <v>38</v>
      </c>
      <c r="C73" s="17">
        <v>10.199999999999999</v>
      </c>
      <c r="D73" s="17">
        <v>8.6</v>
      </c>
      <c r="E73" s="19">
        <v>1</v>
      </c>
      <c r="F73" s="11">
        <v>2</v>
      </c>
      <c r="G73" s="19" t="str">
        <f t="shared" si="8"/>
        <v>173</v>
      </c>
      <c r="H73" s="11" t="str">
        <f t="shared" si="10"/>
        <v>214</v>
      </c>
      <c r="I73" s="26">
        <f t="shared" si="9"/>
        <v>1487.8</v>
      </c>
      <c r="J73" s="23">
        <f t="shared" si="11"/>
        <v>1840.3999999999999</v>
      </c>
    </row>
    <row r="74" spans="1:10" ht="25.5" customHeight="1" x14ac:dyDescent="0.35">
      <c r="A74" s="7">
        <v>73</v>
      </c>
      <c r="B74" s="32" t="s">
        <v>98</v>
      </c>
      <c r="C74" s="17">
        <v>11.5</v>
      </c>
      <c r="D74" s="17">
        <v>11.5</v>
      </c>
      <c r="E74" s="19">
        <v>1</v>
      </c>
      <c r="F74" s="11">
        <v>2</v>
      </c>
      <c r="G74" s="19" t="str">
        <f t="shared" si="8"/>
        <v>173</v>
      </c>
      <c r="H74" s="11" t="str">
        <f t="shared" si="10"/>
        <v>214</v>
      </c>
      <c r="I74" s="26">
        <f t="shared" si="9"/>
        <v>1989.5</v>
      </c>
      <c r="J74" s="23">
        <f t="shared" si="11"/>
        <v>2461</v>
      </c>
    </row>
    <row r="75" spans="1:10" ht="25.5" customHeight="1" x14ac:dyDescent="0.35">
      <c r="A75" s="7">
        <v>74</v>
      </c>
      <c r="B75" s="31" t="s">
        <v>65</v>
      </c>
      <c r="C75" s="17">
        <v>4.2</v>
      </c>
      <c r="D75" s="17">
        <v>2.1</v>
      </c>
      <c r="E75" s="19">
        <v>2</v>
      </c>
      <c r="F75" s="11">
        <v>2</v>
      </c>
      <c r="G75" s="19" t="str">
        <f t="shared" si="8"/>
        <v>145</v>
      </c>
      <c r="H75" s="11" t="str">
        <f t="shared" si="10"/>
        <v>214</v>
      </c>
      <c r="I75" s="26">
        <f t="shared" si="9"/>
        <v>304.5</v>
      </c>
      <c r="J75" s="23">
        <f t="shared" si="11"/>
        <v>449.40000000000003</v>
      </c>
    </row>
    <row r="76" spans="1:10" ht="25.5" customHeight="1" x14ac:dyDescent="0.35">
      <c r="A76" s="7">
        <v>75</v>
      </c>
      <c r="B76" s="31" t="s">
        <v>39</v>
      </c>
      <c r="C76" s="17">
        <v>2.95</v>
      </c>
      <c r="D76" s="17">
        <v>2.95</v>
      </c>
      <c r="E76" s="19">
        <v>1</v>
      </c>
      <c r="F76" s="11">
        <v>3</v>
      </c>
      <c r="G76" s="19" t="str">
        <f t="shared" si="8"/>
        <v>173</v>
      </c>
      <c r="H76" s="11" t="str">
        <f t="shared" si="10"/>
        <v>171</v>
      </c>
      <c r="I76" s="26">
        <f t="shared" si="9"/>
        <v>510.35</v>
      </c>
      <c r="J76" s="23">
        <f t="shared" si="11"/>
        <v>504.45000000000005</v>
      </c>
    </row>
    <row r="77" spans="1:10" ht="25.5" customHeight="1" x14ac:dyDescent="0.35">
      <c r="A77" s="7">
        <v>76</v>
      </c>
      <c r="B77" s="31" t="s">
        <v>40</v>
      </c>
      <c r="C77" s="17">
        <v>1</v>
      </c>
      <c r="D77" s="17">
        <v>1</v>
      </c>
      <c r="E77" s="19">
        <v>1</v>
      </c>
      <c r="F77" s="11">
        <v>4</v>
      </c>
      <c r="G77" s="19" t="str">
        <f t="shared" si="8"/>
        <v>173</v>
      </c>
      <c r="H77" s="11" t="str">
        <f t="shared" si="10"/>
        <v>128</v>
      </c>
      <c r="I77" s="26">
        <f t="shared" si="9"/>
        <v>173</v>
      </c>
      <c r="J77" s="23">
        <f t="shared" si="11"/>
        <v>128</v>
      </c>
    </row>
    <row r="78" spans="1:10" ht="25.5" customHeight="1" x14ac:dyDescent="0.35">
      <c r="A78" s="7">
        <v>77</v>
      </c>
      <c r="B78" s="31" t="s">
        <v>74</v>
      </c>
      <c r="C78" s="17">
        <v>2</v>
      </c>
      <c r="D78" s="17">
        <v>1</v>
      </c>
      <c r="E78" s="19">
        <v>3</v>
      </c>
      <c r="F78" s="11">
        <v>4</v>
      </c>
      <c r="G78" s="19" t="str">
        <f t="shared" si="8"/>
        <v>125</v>
      </c>
      <c r="H78" s="11" t="str">
        <f t="shared" si="10"/>
        <v>128</v>
      </c>
      <c r="I78" s="26">
        <f t="shared" si="9"/>
        <v>125</v>
      </c>
      <c r="J78" s="23">
        <f t="shared" si="11"/>
        <v>128</v>
      </c>
    </row>
    <row r="79" spans="1:10" ht="25.5" customHeight="1" x14ac:dyDescent="0.35">
      <c r="A79" s="7">
        <v>78</v>
      </c>
      <c r="B79" s="31" t="s">
        <v>41</v>
      </c>
      <c r="C79" s="17">
        <v>1.1000000000000001</v>
      </c>
      <c r="D79" s="17">
        <v>1.1000000000000001</v>
      </c>
      <c r="E79" s="19">
        <v>1</v>
      </c>
      <c r="F79" s="11">
        <v>4</v>
      </c>
      <c r="G79" s="19" t="str">
        <f t="shared" si="8"/>
        <v>173</v>
      </c>
      <c r="H79" s="11" t="str">
        <f t="shared" si="10"/>
        <v>128</v>
      </c>
      <c r="I79" s="26">
        <f t="shared" si="9"/>
        <v>190.3</v>
      </c>
      <c r="J79" s="23">
        <f t="shared" si="11"/>
        <v>140.80000000000001</v>
      </c>
    </row>
    <row r="80" spans="1:10" ht="25.5" customHeight="1" x14ac:dyDescent="0.35">
      <c r="A80" s="7">
        <v>79</v>
      </c>
      <c r="B80" s="31" t="s">
        <v>42</v>
      </c>
      <c r="C80" s="17">
        <v>2.7</v>
      </c>
      <c r="D80" s="17">
        <v>1.4</v>
      </c>
      <c r="E80" s="19">
        <v>1</v>
      </c>
      <c r="F80" s="11">
        <v>4</v>
      </c>
      <c r="G80" s="19" t="str">
        <f t="shared" si="8"/>
        <v>173</v>
      </c>
      <c r="H80" s="11" t="str">
        <f t="shared" si="10"/>
        <v>128</v>
      </c>
      <c r="I80" s="26">
        <f t="shared" si="9"/>
        <v>242.2</v>
      </c>
      <c r="J80" s="23">
        <f t="shared" si="11"/>
        <v>179.2</v>
      </c>
    </row>
    <row r="81" spans="1:10" ht="25.5" customHeight="1" x14ac:dyDescent="0.35">
      <c r="A81" s="7">
        <v>80</v>
      </c>
      <c r="B81" s="31" t="s">
        <v>43</v>
      </c>
      <c r="C81" s="17">
        <v>10.1</v>
      </c>
      <c r="D81" s="17">
        <v>10.1</v>
      </c>
      <c r="E81" s="19">
        <v>1</v>
      </c>
      <c r="F81" s="11">
        <v>2</v>
      </c>
      <c r="G81" s="19" t="str">
        <f t="shared" si="8"/>
        <v>173</v>
      </c>
      <c r="H81" s="11" t="str">
        <f t="shared" si="10"/>
        <v>214</v>
      </c>
      <c r="I81" s="26">
        <f t="shared" si="9"/>
        <v>1747.3</v>
      </c>
      <c r="J81" s="23">
        <f t="shared" si="11"/>
        <v>2161.4</v>
      </c>
    </row>
    <row r="82" spans="1:10" ht="25.5" customHeight="1" x14ac:dyDescent="0.35">
      <c r="A82" s="7">
        <v>81</v>
      </c>
      <c r="B82" s="31" t="s">
        <v>44</v>
      </c>
      <c r="C82" s="17">
        <v>3.5</v>
      </c>
      <c r="D82" s="17">
        <v>3.5</v>
      </c>
      <c r="E82" s="19">
        <v>1</v>
      </c>
      <c r="F82" s="11">
        <v>4</v>
      </c>
      <c r="G82" s="19" t="str">
        <f t="shared" si="8"/>
        <v>173</v>
      </c>
      <c r="H82" s="11" t="str">
        <f t="shared" si="10"/>
        <v>128</v>
      </c>
      <c r="I82" s="26">
        <f t="shared" si="9"/>
        <v>605.5</v>
      </c>
      <c r="J82" s="23">
        <f t="shared" si="11"/>
        <v>448</v>
      </c>
    </row>
    <row r="83" spans="1:10" ht="25.5" customHeight="1" x14ac:dyDescent="0.35">
      <c r="A83" s="7">
        <v>82</v>
      </c>
      <c r="B83" s="31" t="s">
        <v>45</v>
      </c>
      <c r="C83" s="17">
        <v>4</v>
      </c>
      <c r="D83" s="17">
        <v>4</v>
      </c>
      <c r="E83" s="19">
        <v>1</v>
      </c>
      <c r="F83" s="11">
        <v>3</v>
      </c>
      <c r="G83" s="19" t="str">
        <f t="shared" si="8"/>
        <v>173</v>
      </c>
      <c r="H83" s="11" t="str">
        <f t="shared" si="10"/>
        <v>171</v>
      </c>
      <c r="I83" s="26">
        <f t="shared" si="9"/>
        <v>692</v>
      </c>
      <c r="J83" s="23">
        <f t="shared" si="11"/>
        <v>684</v>
      </c>
    </row>
    <row r="84" spans="1:10" ht="25.5" customHeight="1" x14ac:dyDescent="0.35">
      <c r="A84" s="7">
        <v>83</v>
      </c>
      <c r="B84" s="31" t="s">
        <v>46</v>
      </c>
      <c r="C84" s="17">
        <v>3</v>
      </c>
      <c r="D84" s="17">
        <v>3</v>
      </c>
      <c r="E84" s="19">
        <v>1</v>
      </c>
      <c r="F84" s="11">
        <v>3</v>
      </c>
      <c r="G84" s="19" t="str">
        <f t="shared" ref="G84:G89" si="12">IF(E84=1,"173",IF(E84=2,"145",IF(E84=3,"125")))</f>
        <v>173</v>
      </c>
      <c r="H84" s="11" t="str">
        <f t="shared" si="10"/>
        <v>171</v>
      </c>
      <c r="I84" s="26">
        <f t="shared" ref="I84:I89" si="13">D84*G84</f>
        <v>519</v>
      </c>
      <c r="J84" s="23">
        <f t="shared" si="11"/>
        <v>513</v>
      </c>
    </row>
    <row r="85" spans="1:10" ht="25.5" customHeight="1" x14ac:dyDescent="0.35">
      <c r="A85" s="7">
        <v>84</v>
      </c>
      <c r="B85" s="31" t="s">
        <v>47</v>
      </c>
      <c r="C85" s="17">
        <v>1.83</v>
      </c>
      <c r="D85" s="17">
        <v>1.51</v>
      </c>
      <c r="E85" s="19">
        <v>1</v>
      </c>
      <c r="F85" s="11">
        <v>4</v>
      </c>
      <c r="G85" s="19" t="str">
        <f t="shared" si="12"/>
        <v>173</v>
      </c>
      <c r="H85" s="11" t="str">
        <f t="shared" si="10"/>
        <v>128</v>
      </c>
      <c r="I85" s="26">
        <f t="shared" si="13"/>
        <v>261.23</v>
      </c>
      <c r="J85" s="23">
        <f t="shared" si="11"/>
        <v>193.28</v>
      </c>
    </row>
    <row r="86" spans="1:10" ht="25.5" customHeight="1" x14ac:dyDescent="0.35">
      <c r="A86" s="7">
        <v>85</v>
      </c>
      <c r="B86" s="31" t="s">
        <v>48</v>
      </c>
      <c r="C86" s="17">
        <v>1.72</v>
      </c>
      <c r="D86" s="17">
        <v>1.72</v>
      </c>
      <c r="E86" s="19">
        <v>1</v>
      </c>
      <c r="F86" s="11">
        <v>3</v>
      </c>
      <c r="G86" s="19" t="str">
        <f t="shared" si="12"/>
        <v>173</v>
      </c>
      <c r="H86" s="11" t="str">
        <f t="shared" si="10"/>
        <v>171</v>
      </c>
      <c r="I86" s="26">
        <f t="shared" si="13"/>
        <v>297.56</v>
      </c>
      <c r="J86" s="23">
        <f t="shared" si="11"/>
        <v>294.12</v>
      </c>
    </row>
    <row r="87" spans="1:10" ht="25.5" customHeight="1" x14ac:dyDescent="0.35">
      <c r="A87" s="7">
        <v>86</v>
      </c>
      <c r="B87" s="31" t="s">
        <v>49</v>
      </c>
      <c r="C87" s="17">
        <v>1.65</v>
      </c>
      <c r="D87" s="17">
        <v>1</v>
      </c>
      <c r="E87" s="19">
        <v>1</v>
      </c>
      <c r="F87" s="11">
        <v>4</v>
      </c>
      <c r="G87" s="19" t="str">
        <f t="shared" si="12"/>
        <v>173</v>
      </c>
      <c r="H87" s="11" t="str">
        <f t="shared" si="10"/>
        <v>128</v>
      </c>
      <c r="I87" s="26">
        <f t="shared" si="13"/>
        <v>173</v>
      </c>
      <c r="J87" s="23">
        <f t="shared" si="11"/>
        <v>128</v>
      </c>
    </row>
    <row r="88" spans="1:10" ht="25.5" customHeight="1" x14ac:dyDescent="0.35">
      <c r="A88" s="7">
        <v>87</v>
      </c>
      <c r="B88" s="31" t="s">
        <v>50</v>
      </c>
      <c r="C88" s="17">
        <v>2.2000000000000002</v>
      </c>
      <c r="D88" s="17">
        <v>2.2000000000000002</v>
      </c>
      <c r="E88" s="19">
        <v>1</v>
      </c>
      <c r="F88" s="11">
        <v>4</v>
      </c>
      <c r="G88" s="19" t="str">
        <f t="shared" si="12"/>
        <v>173</v>
      </c>
      <c r="H88" s="11" t="str">
        <f t="shared" si="10"/>
        <v>128</v>
      </c>
      <c r="I88" s="26">
        <f t="shared" si="13"/>
        <v>380.6</v>
      </c>
      <c r="J88" s="23">
        <f t="shared" si="11"/>
        <v>281.60000000000002</v>
      </c>
    </row>
    <row r="89" spans="1:10" ht="25.5" customHeight="1" x14ac:dyDescent="0.35">
      <c r="A89" s="7">
        <v>88</v>
      </c>
      <c r="B89" s="31" t="s">
        <v>51</v>
      </c>
      <c r="C89" s="17">
        <v>1.9</v>
      </c>
      <c r="D89" s="17">
        <v>1.9</v>
      </c>
      <c r="E89" s="19">
        <v>1</v>
      </c>
      <c r="F89" s="11">
        <v>4</v>
      </c>
      <c r="G89" s="19" t="str">
        <f t="shared" si="12"/>
        <v>173</v>
      </c>
      <c r="H89" s="11" t="str">
        <f t="shared" si="10"/>
        <v>128</v>
      </c>
      <c r="I89" s="26">
        <f t="shared" si="13"/>
        <v>328.7</v>
      </c>
      <c r="J89" s="23">
        <f t="shared" si="11"/>
        <v>243.2</v>
      </c>
    </row>
    <row r="90" spans="1:10" ht="25.5" customHeight="1" x14ac:dyDescent="0.35">
      <c r="C90" s="15">
        <f>SUM(C2:C89)</f>
        <v>272.79799999999994</v>
      </c>
      <c r="D90" s="13">
        <f>SUM(D2:D89)</f>
        <v>227.714</v>
      </c>
      <c r="I90" s="27">
        <f>SUM(I2:I89)</f>
        <v>37933.229999999996</v>
      </c>
      <c r="J90" s="24">
        <f>SUM(J2:J89)</f>
        <v>39863.422000000006</v>
      </c>
    </row>
    <row r="91" spans="1:10" ht="30.75" customHeight="1" x14ac:dyDescent="0.35">
      <c r="C91" s="1"/>
      <c r="I91" s="3"/>
      <c r="J91" s="3"/>
    </row>
  </sheetData>
  <sortState xmlns:xlrd2="http://schemas.microsoft.com/office/spreadsheetml/2017/richdata2" ref="B2:J89">
    <sortCondition ref="B2:B89"/>
  </sortState>
  <phoneticPr fontId="5" type="noConversion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E903-6629-4C1C-9C3F-DFE5EC93712D}">
  <dimension ref="A1:G90"/>
  <sheetViews>
    <sheetView topLeftCell="A50" workbookViewId="0">
      <selection activeCell="E11" sqref="E11"/>
    </sheetView>
  </sheetViews>
  <sheetFormatPr defaultColWidth="9.1796875" defaultRowHeight="25.5" customHeight="1" x14ac:dyDescent="0.35"/>
  <cols>
    <col min="1" max="1" width="5.26953125" customWidth="1"/>
    <col min="2" max="2" width="33.26953125" customWidth="1"/>
    <col min="7" max="7" width="12.26953125" customWidth="1"/>
  </cols>
  <sheetData>
    <row r="1" spans="1:7" ht="51" customHeight="1" x14ac:dyDescent="0.35">
      <c r="A1" s="6" t="s">
        <v>76</v>
      </c>
      <c r="B1" s="8" t="s">
        <v>0</v>
      </c>
      <c r="C1" s="28" t="s">
        <v>78</v>
      </c>
      <c r="D1" s="28" t="s">
        <v>77</v>
      </c>
      <c r="E1" s="9" t="s">
        <v>85</v>
      </c>
      <c r="F1" s="9" t="s">
        <v>96</v>
      </c>
      <c r="G1" s="22" t="s">
        <v>86</v>
      </c>
    </row>
    <row r="2" spans="1:7" ht="25.5" customHeight="1" x14ac:dyDescent="0.35">
      <c r="A2" s="7">
        <v>1</v>
      </c>
      <c r="B2" s="10" t="s">
        <v>1</v>
      </c>
      <c r="C2" s="17">
        <v>3.5</v>
      </c>
      <c r="D2" s="17">
        <v>3.5</v>
      </c>
      <c r="E2" s="11">
        <v>3</v>
      </c>
      <c r="F2" s="11" t="str">
        <f t="shared" ref="F2:F33" si="0">IF(E2=1,"257",IF(E2=2,"214",IF(E2=3,"171",IF(E2=4,"128"))))</f>
        <v>171</v>
      </c>
      <c r="G2" s="23">
        <f t="shared" ref="G2:G33" si="1">D2*F2</f>
        <v>598.5</v>
      </c>
    </row>
    <row r="3" spans="1:7" ht="25.5" customHeight="1" x14ac:dyDescent="0.35">
      <c r="A3" s="7">
        <v>2</v>
      </c>
      <c r="B3" s="12" t="s">
        <v>52</v>
      </c>
      <c r="C3" s="17">
        <v>2.6</v>
      </c>
      <c r="D3" s="17">
        <v>1.6</v>
      </c>
      <c r="E3" s="11">
        <v>4</v>
      </c>
      <c r="F3" s="11" t="str">
        <f t="shared" si="0"/>
        <v>128</v>
      </c>
      <c r="G3" s="23">
        <f t="shared" si="1"/>
        <v>204.8</v>
      </c>
    </row>
    <row r="4" spans="1:7" ht="25.5" customHeight="1" x14ac:dyDescent="0.35">
      <c r="A4" s="7">
        <v>3</v>
      </c>
      <c r="B4" s="10" t="s">
        <v>80</v>
      </c>
      <c r="C4" s="17">
        <v>4.3</v>
      </c>
      <c r="D4" s="17">
        <v>4.3</v>
      </c>
      <c r="E4" s="11">
        <v>3</v>
      </c>
      <c r="F4" s="11" t="str">
        <f t="shared" si="0"/>
        <v>171</v>
      </c>
      <c r="G4" s="23">
        <f t="shared" si="1"/>
        <v>735.3</v>
      </c>
    </row>
    <row r="5" spans="1:7" ht="25.5" customHeight="1" x14ac:dyDescent="0.35">
      <c r="A5" s="7">
        <v>4</v>
      </c>
      <c r="B5" s="10" t="s">
        <v>2</v>
      </c>
      <c r="C5" s="17">
        <v>4.91</v>
      </c>
      <c r="D5" s="17">
        <v>4.54</v>
      </c>
      <c r="E5" s="11">
        <v>3</v>
      </c>
      <c r="F5" s="11" t="str">
        <f t="shared" si="0"/>
        <v>171</v>
      </c>
      <c r="G5" s="23">
        <f t="shared" si="1"/>
        <v>776.34</v>
      </c>
    </row>
    <row r="6" spans="1:7" ht="25.5" customHeight="1" x14ac:dyDescent="0.35">
      <c r="A6" s="7">
        <v>5</v>
      </c>
      <c r="B6" s="10" t="s">
        <v>3</v>
      </c>
      <c r="C6" s="17">
        <v>5.0999999999999996</v>
      </c>
      <c r="D6" s="17">
        <v>5.0999999999999996</v>
      </c>
      <c r="E6" s="11">
        <v>1</v>
      </c>
      <c r="F6" s="11" t="str">
        <f t="shared" si="0"/>
        <v>257</v>
      </c>
      <c r="G6" s="23">
        <f t="shared" si="1"/>
        <v>1310.6999999999998</v>
      </c>
    </row>
    <row r="7" spans="1:7" ht="25.5" customHeight="1" x14ac:dyDescent="0.35">
      <c r="A7" s="7">
        <v>6</v>
      </c>
      <c r="B7" s="10" t="s">
        <v>66</v>
      </c>
      <c r="C7" s="17">
        <v>2.1</v>
      </c>
      <c r="D7" s="17">
        <v>1.2</v>
      </c>
      <c r="E7" s="11">
        <v>4</v>
      </c>
      <c r="F7" s="11" t="str">
        <f t="shared" si="0"/>
        <v>128</v>
      </c>
      <c r="G7" s="23">
        <f t="shared" si="1"/>
        <v>153.6</v>
      </c>
    </row>
    <row r="8" spans="1:7" ht="25.5" customHeight="1" x14ac:dyDescent="0.35">
      <c r="A8" s="7">
        <v>7</v>
      </c>
      <c r="B8" s="12" t="s">
        <v>82</v>
      </c>
      <c r="C8" s="17">
        <v>1.36</v>
      </c>
      <c r="D8" s="17">
        <v>1.36</v>
      </c>
      <c r="E8" s="11">
        <v>4</v>
      </c>
      <c r="F8" s="11" t="str">
        <f t="shared" si="0"/>
        <v>128</v>
      </c>
      <c r="G8" s="23">
        <f t="shared" si="1"/>
        <v>174.08</v>
      </c>
    </row>
    <row r="9" spans="1:7" ht="25.5" customHeight="1" x14ac:dyDescent="0.35">
      <c r="A9" s="7">
        <v>8</v>
      </c>
      <c r="B9" s="12" t="s">
        <v>91</v>
      </c>
      <c r="C9" s="17">
        <v>3.5</v>
      </c>
      <c r="D9" s="17">
        <v>3.5</v>
      </c>
      <c r="E9" s="11">
        <v>3</v>
      </c>
      <c r="F9" s="11" t="str">
        <f t="shared" si="0"/>
        <v>171</v>
      </c>
      <c r="G9" s="23">
        <f t="shared" si="1"/>
        <v>598.5</v>
      </c>
    </row>
    <row r="10" spans="1:7" ht="25.5" customHeight="1" x14ac:dyDescent="0.35">
      <c r="A10" s="7">
        <v>9</v>
      </c>
      <c r="B10" s="10" t="s">
        <v>4</v>
      </c>
      <c r="C10" s="17">
        <v>5.67</v>
      </c>
      <c r="D10" s="17">
        <v>5.67</v>
      </c>
      <c r="E10" s="11">
        <v>3</v>
      </c>
      <c r="F10" s="11" t="str">
        <f t="shared" si="0"/>
        <v>171</v>
      </c>
      <c r="G10" s="23">
        <f t="shared" si="1"/>
        <v>969.56999999999994</v>
      </c>
    </row>
    <row r="11" spans="1:7" ht="25.5" customHeight="1" x14ac:dyDescent="0.35">
      <c r="A11" s="7">
        <v>10</v>
      </c>
      <c r="B11" s="10" t="s">
        <v>53</v>
      </c>
      <c r="C11" s="17">
        <v>1.8</v>
      </c>
      <c r="D11" s="17">
        <v>1.4</v>
      </c>
      <c r="E11" s="11">
        <v>4</v>
      </c>
      <c r="F11" s="11" t="str">
        <f t="shared" si="0"/>
        <v>128</v>
      </c>
      <c r="G11" s="23">
        <f t="shared" si="1"/>
        <v>179.2</v>
      </c>
    </row>
    <row r="12" spans="1:7" ht="25.5" customHeight="1" x14ac:dyDescent="0.35">
      <c r="A12" s="7">
        <v>11</v>
      </c>
      <c r="B12" s="10" t="s">
        <v>5</v>
      </c>
      <c r="C12" s="17">
        <v>1.9</v>
      </c>
      <c r="D12" s="17">
        <v>1.2</v>
      </c>
      <c r="E12" s="11">
        <v>4</v>
      </c>
      <c r="F12" s="11" t="str">
        <f t="shared" si="0"/>
        <v>128</v>
      </c>
      <c r="G12" s="23">
        <f t="shared" si="1"/>
        <v>153.6</v>
      </c>
    </row>
    <row r="13" spans="1:7" ht="25.5" customHeight="1" x14ac:dyDescent="0.35">
      <c r="A13" s="7">
        <v>12</v>
      </c>
      <c r="B13" s="10" t="s">
        <v>6</v>
      </c>
      <c r="C13" s="17">
        <v>1.1000000000000001</v>
      </c>
      <c r="D13" s="17">
        <v>1.1000000000000001</v>
      </c>
      <c r="E13" s="11">
        <v>4</v>
      </c>
      <c r="F13" s="11" t="str">
        <f t="shared" si="0"/>
        <v>128</v>
      </c>
      <c r="G13" s="23">
        <f t="shared" si="1"/>
        <v>140.80000000000001</v>
      </c>
    </row>
    <row r="14" spans="1:7" ht="25.5" customHeight="1" x14ac:dyDescent="0.35">
      <c r="A14" s="7">
        <v>13</v>
      </c>
      <c r="B14" s="12" t="s">
        <v>67</v>
      </c>
      <c r="C14" s="17">
        <v>2.7</v>
      </c>
      <c r="D14" s="17">
        <v>2.7</v>
      </c>
      <c r="E14" s="11">
        <v>2</v>
      </c>
      <c r="F14" s="11" t="str">
        <f t="shared" si="0"/>
        <v>214</v>
      </c>
      <c r="G14" s="23">
        <f t="shared" si="1"/>
        <v>577.80000000000007</v>
      </c>
    </row>
    <row r="15" spans="1:7" ht="25.5" customHeight="1" x14ac:dyDescent="0.35">
      <c r="A15" s="7">
        <v>14</v>
      </c>
      <c r="B15" s="10" t="s">
        <v>7</v>
      </c>
      <c r="C15" s="17">
        <v>2.2799999999999998</v>
      </c>
      <c r="D15" s="17">
        <v>2.06</v>
      </c>
      <c r="E15" s="11">
        <v>4</v>
      </c>
      <c r="F15" s="11" t="str">
        <f t="shared" si="0"/>
        <v>128</v>
      </c>
      <c r="G15" s="23">
        <f t="shared" si="1"/>
        <v>263.68</v>
      </c>
    </row>
    <row r="16" spans="1:7" ht="25.5" customHeight="1" x14ac:dyDescent="0.35">
      <c r="A16" s="7">
        <v>15</v>
      </c>
      <c r="B16" s="10" t="s">
        <v>81</v>
      </c>
      <c r="C16" s="17">
        <v>2</v>
      </c>
      <c r="D16" s="17">
        <v>2</v>
      </c>
      <c r="E16" s="11">
        <v>4</v>
      </c>
      <c r="F16" s="11" t="str">
        <f t="shared" si="0"/>
        <v>128</v>
      </c>
      <c r="G16" s="23">
        <f t="shared" si="1"/>
        <v>256</v>
      </c>
    </row>
    <row r="17" spans="1:7" ht="25.5" customHeight="1" x14ac:dyDescent="0.35">
      <c r="A17" s="7">
        <v>16</v>
      </c>
      <c r="B17" s="12" t="s">
        <v>88</v>
      </c>
      <c r="C17" s="17">
        <v>1.45</v>
      </c>
      <c r="D17" s="17">
        <v>1.45</v>
      </c>
      <c r="E17" s="11">
        <v>4</v>
      </c>
      <c r="F17" s="11" t="str">
        <f t="shared" si="0"/>
        <v>128</v>
      </c>
      <c r="G17" s="23">
        <f t="shared" si="1"/>
        <v>185.6</v>
      </c>
    </row>
    <row r="18" spans="1:7" ht="25.5" customHeight="1" x14ac:dyDescent="0.35">
      <c r="A18" s="7">
        <v>17</v>
      </c>
      <c r="B18" s="10" t="s">
        <v>8</v>
      </c>
      <c r="C18" s="17">
        <v>2.8</v>
      </c>
      <c r="D18" s="17">
        <v>2.8</v>
      </c>
      <c r="E18" s="11">
        <v>3</v>
      </c>
      <c r="F18" s="11" t="str">
        <f t="shared" si="0"/>
        <v>171</v>
      </c>
      <c r="G18" s="23">
        <f t="shared" si="1"/>
        <v>478.79999999999995</v>
      </c>
    </row>
    <row r="19" spans="1:7" ht="25.5" customHeight="1" x14ac:dyDescent="0.35">
      <c r="A19" s="7">
        <v>18</v>
      </c>
      <c r="B19" s="12" t="s">
        <v>92</v>
      </c>
      <c r="C19" s="17">
        <v>0.8</v>
      </c>
      <c r="D19" s="17">
        <v>0.3</v>
      </c>
      <c r="E19" s="11">
        <v>4</v>
      </c>
      <c r="F19" s="11" t="str">
        <f t="shared" si="0"/>
        <v>128</v>
      </c>
      <c r="G19" s="23">
        <f t="shared" si="1"/>
        <v>38.4</v>
      </c>
    </row>
    <row r="20" spans="1:7" ht="25.5" customHeight="1" x14ac:dyDescent="0.35">
      <c r="A20" s="7">
        <v>19</v>
      </c>
      <c r="B20" s="12" t="s">
        <v>89</v>
      </c>
      <c r="C20" s="17">
        <v>4</v>
      </c>
      <c r="D20" s="17">
        <v>4.3</v>
      </c>
      <c r="E20" s="11">
        <v>2</v>
      </c>
      <c r="F20" s="11" t="str">
        <f t="shared" si="0"/>
        <v>214</v>
      </c>
      <c r="G20" s="23">
        <f t="shared" si="1"/>
        <v>920.19999999999993</v>
      </c>
    </row>
    <row r="21" spans="1:7" ht="25.5" customHeight="1" x14ac:dyDescent="0.35">
      <c r="A21" s="7">
        <v>20</v>
      </c>
      <c r="B21" s="10" t="s">
        <v>9</v>
      </c>
      <c r="C21" s="17">
        <v>0.8</v>
      </c>
      <c r="D21" s="17">
        <v>0.8</v>
      </c>
      <c r="E21" s="11">
        <v>1</v>
      </c>
      <c r="F21" s="11" t="str">
        <f t="shared" si="0"/>
        <v>257</v>
      </c>
      <c r="G21" s="23">
        <f t="shared" si="1"/>
        <v>205.60000000000002</v>
      </c>
    </row>
    <row r="22" spans="1:7" ht="25.5" customHeight="1" x14ac:dyDescent="0.35">
      <c r="A22" s="7">
        <v>21</v>
      </c>
      <c r="B22" s="10" t="s">
        <v>10</v>
      </c>
      <c r="C22" s="17">
        <v>1.6</v>
      </c>
      <c r="D22" s="17">
        <v>1.6</v>
      </c>
      <c r="E22" s="11">
        <v>3</v>
      </c>
      <c r="F22" s="11" t="str">
        <f t="shared" si="0"/>
        <v>171</v>
      </c>
      <c r="G22" s="23">
        <f t="shared" si="1"/>
        <v>273.60000000000002</v>
      </c>
    </row>
    <row r="23" spans="1:7" ht="25.5" customHeight="1" x14ac:dyDescent="0.35">
      <c r="A23" s="7">
        <v>22</v>
      </c>
      <c r="B23" s="10" t="s">
        <v>11</v>
      </c>
      <c r="C23" s="17">
        <v>1.7</v>
      </c>
      <c r="D23" s="17">
        <v>1.02</v>
      </c>
      <c r="E23" s="11">
        <v>4</v>
      </c>
      <c r="F23" s="11" t="str">
        <f t="shared" si="0"/>
        <v>128</v>
      </c>
      <c r="G23" s="23">
        <f t="shared" si="1"/>
        <v>130.56</v>
      </c>
    </row>
    <row r="24" spans="1:7" ht="25.5" customHeight="1" x14ac:dyDescent="0.35">
      <c r="A24" s="7">
        <v>23</v>
      </c>
      <c r="B24" s="10" t="s">
        <v>12</v>
      </c>
      <c r="C24" s="17">
        <v>2.7</v>
      </c>
      <c r="D24" s="17">
        <v>2.7</v>
      </c>
      <c r="E24" s="11">
        <v>4</v>
      </c>
      <c r="F24" s="11" t="str">
        <f t="shared" si="0"/>
        <v>128</v>
      </c>
      <c r="G24" s="23">
        <f t="shared" si="1"/>
        <v>345.6</v>
      </c>
    </row>
    <row r="25" spans="1:7" ht="25.5" customHeight="1" x14ac:dyDescent="0.35">
      <c r="A25" s="7">
        <v>24</v>
      </c>
      <c r="B25" s="12" t="s">
        <v>90</v>
      </c>
      <c r="C25" s="17">
        <v>1.3</v>
      </c>
      <c r="D25" s="17">
        <v>0.55000000000000004</v>
      </c>
      <c r="E25" s="11">
        <v>4</v>
      </c>
      <c r="F25" s="11" t="str">
        <f t="shared" si="0"/>
        <v>128</v>
      </c>
      <c r="G25" s="23">
        <f t="shared" si="1"/>
        <v>70.400000000000006</v>
      </c>
    </row>
    <row r="26" spans="1:7" ht="25.5" customHeight="1" x14ac:dyDescent="0.35">
      <c r="A26" s="7">
        <v>25</v>
      </c>
      <c r="B26" s="10" t="s">
        <v>68</v>
      </c>
      <c r="C26" s="17">
        <v>0.46</v>
      </c>
      <c r="D26" s="17">
        <v>0.46</v>
      </c>
      <c r="E26" s="11">
        <v>4</v>
      </c>
      <c r="F26" s="11" t="str">
        <f t="shared" si="0"/>
        <v>128</v>
      </c>
      <c r="G26" s="23">
        <f t="shared" si="1"/>
        <v>58.88</v>
      </c>
    </row>
    <row r="27" spans="1:7" ht="25.5" customHeight="1" x14ac:dyDescent="0.35">
      <c r="A27" s="7">
        <v>26</v>
      </c>
      <c r="B27" s="10" t="s">
        <v>13</v>
      </c>
      <c r="C27" s="17">
        <v>2.8</v>
      </c>
      <c r="D27" s="17">
        <v>2.8</v>
      </c>
      <c r="E27" s="11">
        <v>2</v>
      </c>
      <c r="F27" s="11" t="str">
        <f t="shared" si="0"/>
        <v>214</v>
      </c>
      <c r="G27" s="23">
        <f t="shared" si="1"/>
        <v>599.19999999999993</v>
      </c>
    </row>
    <row r="28" spans="1:7" ht="25.5" customHeight="1" x14ac:dyDescent="0.35">
      <c r="A28" s="7">
        <v>27</v>
      </c>
      <c r="B28" s="10" t="s">
        <v>14</v>
      </c>
      <c r="C28" s="17">
        <v>2.2999999999999998</v>
      </c>
      <c r="D28" s="17">
        <v>1.56</v>
      </c>
      <c r="E28" s="11">
        <v>3</v>
      </c>
      <c r="F28" s="11" t="str">
        <f t="shared" si="0"/>
        <v>171</v>
      </c>
      <c r="G28" s="23">
        <f t="shared" si="1"/>
        <v>266.76</v>
      </c>
    </row>
    <row r="29" spans="1:7" ht="33.75" customHeight="1" x14ac:dyDescent="0.35">
      <c r="A29" s="7">
        <v>28</v>
      </c>
      <c r="B29" s="12" t="s">
        <v>87</v>
      </c>
      <c r="C29" s="17">
        <v>0.74</v>
      </c>
      <c r="D29" s="17">
        <v>0.74</v>
      </c>
      <c r="E29" s="11">
        <v>4</v>
      </c>
      <c r="F29" s="11" t="str">
        <f t="shared" si="0"/>
        <v>128</v>
      </c>
      <c r="G29" s="23">
        <f t="shared" si="1"/>
        <v>94.72</v>
      </c>
    </row>
    <row r="30" spans="1:7" ht="25.5" customHeight="1" x14ac:dyDescent="0.35">
      <c r="A30" s="7">
        <v>29</v>
      </c>
      <c r="B30" s="10" t="s">
        <v>15</v>
      </c>
      <c r="C30" s="17">
        <v>11.1</v>
      </c>
      <c r="D30" s="17">
        <v>11.1</v>
      </c>
      <c r="E30" s="11">
        <v>2</v>
      </c>
      <c r="F30" s="11" t="str">
        <f t="shared" si="0"/>
        <v>214</v>
      </c>
      <c r="G30" s="23">
        <f t="shared" si="1"/>
        <v>2375.4</v>
      </c>
    </row>
    <row r="31" spans="1:7" ht="25.5" customHeight="1" x14ac:dyDescent="0.35">
      <c r="A31" s="7">
        <v>30</v>
      </c>
      <c r="B31" s="10" t="s">
        <v>16</v>
      </c>
      <c r="C31" s="17">
        <v>5.0999999999999996</v>
      </c>
      <c r="D31" s="17">
        <v>5.0999999999999996</v>
      </c>
      <c r="E31" s="11">
        <v>3</v>
      </c>
      <c r="F31" s="11" t="str">
        <f t="shared" si="0"/>
        <v>171</v>
      </c>
      <c r="G31" s="23">
        <f t="shared" si="1"/>
        <v>872.09999999999991</v>
      </c>
    </row>
    <row r="32" spans="1:7" ht="25.5" customHeight="1" x14ac:dyDescent="0.35">
      <c r="A32" s="7">
        <v>31</v>
      </c>
      <c r="B32" s="10" t="s">
        <v>17</v>
      </c>
      <c r="C32" s="17">
        <v>1.4</v>
      </c>
      <c r="D32" s="17">
        <v>1.4</v>
      </c>
      <c r="E32" s="11">
        <v>4</v>
      </c>
      <c r="F32" s="11" t="str">
        <f t="shared" si="0"/>
        <v>128</v>
      </c>
      <c r="G32" s="23">
        <f t="shared" si="1"/>
        <v>179.2</v>
      </c>
    </row>
    <row r="33" spans="1:7" ht="25.5" customHeight="1" x14ac:dyDescent="0.35">
      <c r="A33" s="7">
        <v>32</v>
      </c>
      <c r="B33" s="10" t="s">
        <v>18</v>
      </c>
      <c r="C33" s="17">
        <v>2.6549999999999998</v>
      </c>
      <c r="D33" s="17">
        <v>1.78</v>
      </c>
      <c r="E33" s="11">
        <v>3</v>
      </c>
      <c r="F33" s="11" t="str">
        <f t="shared" si="0"/>
        <v>171</v>
      </c>
      <c r="G33" s="23">
        <f t="shared" si="1"/>
        <v>304.38</v>
      </c>
    </row>
    <row r="34" spans="1:7" ht="30.75" customHeight="1" x14ac:dyDescent="0.35">
      <c r="A34" s="7">
        <v>33</v>
      </c>
      <c r="B34" s="10" t="s">
        <v>83</v>
      </c>
      <c r="C34" s="17">
        <v>0.45</v>
      </c>
      <c r="D34" s="17">
        <v>0.45</v>
      </c>
      <c r="E34" s="11">
        <v>4</v>
      </c>
      <c r="F34" s="11" t="str">
        <f t="shared" ref="F34:F65" si="2">IF(E34=1,"257",IF(E34=2,"214",IF(E34=3,"171",IF(E34=4,"128"))))</f>
        <v>128</v>
      </c>
      <c r="G34" s="23">
        <f t="shared" ref="G34:G65" si="3">D34*F34</f>
        <v>57.6</v>
      </c>
    </row>
    <row r="35" spans="1:7" ht="25.5" customHeight="1" x14ac:dyDescent="0.35">
      <c r="A35" s="7">
        <v>34</v>
      </c>
      <c r="B35" s="10" t="s">
        <v>54</v>
      </c>
      <c r="C35" s="17">
        <v>0.65</v>
      </c>
      <c r="D35" s="17">
        <v>0.65</v>
      </c>
      <c r="E35" s="11">
        <v>4</v>
      </c>
      <c r="F35" s="11" t="str">
        <f t="shared" si="2"/>
        <v>128</v>
      </c>
      <c r="G35" s="23">
        <f t="shared" si="3"/>
        <v>83.2</v>
      </c>
    </row>
    <row r="36" spans="1:7" ht="25.5" customHeight="1" x14ac:dyDescent="0.35">
      <c r="A36" s="7">
        <v>35</v>
      </c>
      <c r="B36" s="12" t="s">
        <v>55</v>
      </c>
      <c r="C36" s="17">
        <v>16.8</v>
      </c>
      <c r="D36" s="17">
        <v>2.1</v>
      </c>
      <c r="E36" s="11">
        <v>2</v>
      </c>
      <c r="F36" s="11" t="str">
        <f t="shared" si="2"/>
        <v>214</v>
      </c>
      <c r="G36" s="23">
        <f t="shared" si="3"/>
        <v>449.40000000000003</v>
      </c>
    </row>
    <row r="37" spans="1:7" ht="25.5" customHeight="1" x14ac:dyDescent="0.35">
      <c r="A37" s="7">
        <v>36</v>
      </c>
      <c r="B37" s="10" t="s">
        <v>19</v>
      </c>
      <c r="C37" s="17">
        <v>6.75</v>
      </c>
      <c r="D37" s="17">
        <v>6.25</v>
      </c>
      <c r="E37" s="11">
        <v>3</v>
      </c>
      <c r="F37" s="11" t="str">
        <f t="shared" si="2"/>
        <v>171</v>
      </c>
      <c r="G37" s="23">
        <f t="shared" si="3"/>
        <v>1068.75</v>
      </c>
    </row>
    <row r="38" spans="1:7" ht="25.5" customHeight="1" x14ac:dyDescent="0.35">
      <c r="A38" s="7">
        <v>37</v>
      </c>
      <c r="B38" s="10" t="s">
        <v>20</v>
      </c>
      <c r="C38" s="17">
        <v>1</v>
      </c>
      <c r="D38" s="17">
        <v>0.8</v>
      </c>
      <c r="E38" s="11">
        <v>4</v>
      </c>
      <c r="F38" s="11" t="str">
        <f t="shared" si="2"/>
        <v>128</v>
      </c>
      <c r="G38" s="23">
        <f t="shared" si="3"/>
        <v>102.4</v>
      </c>
    </row>
    <row r="39" spans="1:7" ht="25.5" customHeight="1" x14ac:dyDescent="0.35">
      <c r="A39" s="7">
        <v>38</v>
      </c>
      <c r="B39" s="10" t="s">
        <v>56</v>
      </c>
      <c r="C39" s="17">
        <v>1.6</v>
      </c>
      <c r="D39" s="17">
        <v>1</v>
      </c>
      <c r="E39" s="11">
        <v>4</v>
      </c>
      <c r="F39" s="11" t="str">
        <f t="shared" si="2"/>
        <v>128</v>
      </c>
      <c r="G39" s="23">
        <f t="shared" si="3"/>
        <v>128</v>
      </c>
    </row>
    <row r="40" spans="1:7" ht="25.5" customHeight="1" x14ac:dyDescent="0.35">
      <c r="A40" s="7">
        <v>39</v>
      </c>
      <c r="B40" s="10" t="s">
        <v>21</v>
      </c>
      <c r="C40" s="17">
        <v>1.6</v>
      </c>
      <c r="D40" s="17">
        <v>1.6</v>
      </c>
      <c r="E40" s="11">
        <v>4</v>
      </c>
      <c r="F40" s="11" t="str">
        <f t="shared" si="2"/>
        <v>128</v>
      </c>
      <c r="G40" s="23">
        <f t="shared" si="3"/>
        <v>204.8</v>
      </c>
    </row>
    <row r="41" spans="1:7" ht="25.5" customHeight="1" x14ac:dyDescent="0.35">
      <c r="A41" s="7">
        <v>40</v>
      </c>
      <c r="B41" s="10" t="s">
        <v>22</v>
      </c>
      <c r="C41" s="17">
        <v>0.5</v>
      </c>
      <c r="D41" s="17">
        <v>0.5</v>
      </c>
      <c r="E41" s="11">
        <v>4</v>
      </c>
      <c r="F41" s="11" t="str">
        <f t="shared" si="2"/>
        <v>128</v>
      </c>
      <c r="G41" s="23">
        <f t="shared" si="3"/>
        <v>64</v>
      </c>
    </row>
    <row r="42" spans="1:7" ht="25.5" customHeight="1" x14ac:dyDescent="0.35">
      <c r="A42" s="7">
        <v>41</v>
      </c>
      <c r="B42" s="10" t="s">
        <v>23</v>
      </c>
      <c r="C42" s="17">
        <v>2.7</v>
      </c>
      <c r="D42" s="17">
        <v>2.7</v>
      </c>
      <c r="E42" s="11">
        <v>3</v>
      </c>
      <c r="F42" s="11" t="str">
        <f t="shared" si="2"/>
        <v>171</v>
      </c>
      <c r="G42" s="23">
        <f t="shared" si="3"/>
        <v>461.70000000000005</v>
      </c>
    </row>
    <row r="43" spans="1:7" ht="25.5" customHeight="1" x14ac:dyDescent="0.35">
      <c r="A43" s="7">
        <v>42</v>
      </c>
      <c r="B43" s="10" t="s">
        <v>24</v>
      </c>
      <c r="C43" s="17">
        <v>1.2</v>
      </c>
      <c r="D43" s="17">
        <v>0.92</v>
      </c>
      <c r="E43" s="11">
        <v>4</v>
      </c>
      <c r="F43" s="11" t="str">
        <f t="shared" si="2"/>
        <v>128</v>
      </c>
      <c r="G43" s="23">
        <f t="shared" si="3"/>
        <v>117.76</v>
      </c>
    </row>
    <row r="44" spans="1:7" ht="25.5" customHeight="1" x14ac:dyDescent="0.35">
      <c r="A44" s="7">
        <v>43</v>
      </c>
      <c r="B44" s="10" t="s">
        <v>57</v>
      </c>
      <c r="C44" s="17">
        <v>0.9</v>
      </c>
      <c r="D44" s="17">
        <v>0.9</v>
      </c>
      <c r="E44" s="11">
        <v>4</v>
      </c>
      <c r="F44" s="11" t="str">
        <f t="shared" si="2"/>
        <v>128</v>
      </c>
      <c r="G44" s="23">
        <f t="shared" si="3"/>
        <v>115.2</v>
      </c>
    </row>
    <row r="45" spans="1:7" ht="25.5" customHeight="1" x14ac:dyDescent="0.35">
      <c r="A45" s="7">
        <v>44</v>
      </c>
      <c r="B45" s="10" t="s">
        <v>25</v>
      </c>
      <c r="C45" s="17">
        <v>4.0999999999999996</v>
      </c>
      <c r="D45" s="17">
        <v>3.1</v>
      </c>
      <c r="E45" s="11">
        <v>3</v>
      </c>
      <c r="F45" s="11" t="str">
        <f t="shared" si="2"/>
        <v>171</v>
      </c>
      <c r="G45" s="23">
        <f t="shared" si="3"/>
        <v>530.1</v>
      </c>
    </row>
    <row r="46" spans="1:7" ht="25.5" customHeight="1" x14ac:dyDescent="0.35">
      <c r="A46" s="7">
        <v>45</v>
      </c>
      <c r="B46" s="10" t="s">
        <v>58</v>
      </c>
      <c r="C46" s="17">
        <v>2.6</v>
      </c>
      <c r="D46" s="17">
        <v>2.2999999999999998</v>
      </c>
      <c r="E46" s="11">
        <v>4</v>
      </c>
      <c r="F46" s="11" t="str">
        <f t="shared" si="2"/>
        <v>128</v>
      </c>
      <c r="G46" s="23">
        <f t="shared" si="3"/>
        <v>294.39999999999998</v>
      </c>
    </row>
    <row r="47" spans="1:7" ht="25.5" customHeight="1" x14ac:dyDescent="0.35">
      <c r="A47" s="7">
        <v>46</v>
      </c>
      <c r="B47" s="10" t="s">
        <v>69</v>
      </c>
      <c r="C47" s="17">
        <v>4.49</v>
      </c>
      <c r="D47" s="17">
        <v>0.88400000000000001</v>
      </c>
      <c r="E47" s="11">
        <v>4</v>
      </c>
      <c r="F47" s="11" t="str">
        <f t="shared" si="2"/>
        <v>128</v>
      </c>
      <c r="G47" s="23">
        <f t="shared" si="3"/>
        <v>113.152</v>
      </c>
    </row>
    <row r="48" spans="1:7" ht="30" customHeight="1" x14ac:dyDescent="0.35">
      <c r="A48" s="7">
        <v>47</v>
      </c>
      <c r="B48" s="12" t="s">
        <v>75</v>
      </c>
      <c r="C48" s="17">
        <v>4</v>
      </c>
      <c r="D48" s="17">
        <v>2.9</v>
      </c>
      <c r="E48" s="11">
        <v>3</v>
      </c>
      <c r="F48" s="11" t="str">
        <f t="shared" si="2"/>
        <v>171</v>
      </c>
      <c r="G48" s="23">
        <f t="shared" si="3"/>
        <v>495.9</v>
      </c>
    </row>
    <row r="49" spans="1:7" ht="25.5" customHeight="1" x14ac:dyDescent="0.35">
      <c r="A49" s="7">
        <v>48</v>
      </c>
      <c r="B49" s="10" t="s">
        <v>70</v>
      </c>
      <c r="C49" s="17">
        <v>1.7</v>
      </c>
      <c r="D49" s="17">
        <v>1.5</v>
      </c>
      <c r="E49" s="11">
        <v>4</v>
      </c>
      <c r="F49" s="11" t="str">
        <f t="shared" si="2"/>
        <v>128</v>
      </c>
      <c r="G49" s="23">
        <f t="shared" si="3"/>
        <v>192</v>
      </c>
    </row>
    <row r="50" spans="1:7" ht="25.5" customHeight="1" x14ac:dyDescent="0.35">
      <c r="A50" s="7">
        <v>49</v>
      </c>
      <c r="B50" s="10" t="s">
        <v>59</v>
      </c>
      <c r="C50" s="17">
        <v>1.5</v>
      </c>
      <c r="D50" s="17">
        <v>0.5</v>
      </c>
      <c r="E50" s="11">
        <v>4</v>
      </c>
      <c r="F50" s="11" t="str">
        <f t="shared" si="2"/>
        <v>128</v>
      </c>
      <c r="G50" s="23">
        <f t="shared" si="3"/>
        <v>64</v>
      </c>
    </row>
    <row r="51" spans="1:7" ht="25.5" customHeight="1" x14ac:dyDescent="0.35">
      <c r="A51" s="7">
        <v>50</v>
      </c>
      <c r="B51" s="10" t="s">
        <v>26</v>
      </c>
      <c r="C51" s="17">
        <v>3.65</v>
      </c>
      <c r="D51" s="17">
        <v>2.95</v>
      </c>
      <c r="E51" s="14">
        <v>3</v>
      </c>
      <c r="F51" s="11" t="str">
        <f t="shared" si="2"/>
        <v>171</v>
      </c>
      <c r="G51" s="23">
        <f t="shared" si="3"/>
        <v>504.45000000000005</v>
      </c>
    </row>
    <row r="52" spans="1:7" ht="25.5" customHeight="1" x14ac:dyDescent="0.35">
      <c r="A52" s="7">
        <v>51</v>
      </c>
      <c r="B52" s="10" t="s">
        <v>27</v>
      </c>
      <c r="C52" s="17">
        <v>3.9</v>
      </c>
      <c r="D52" s="17">
        <v>3.9</v>
      </c>
      <c r="E52" s="21">
        <v>3</v>
      </c>
      <c r="F52" s="11" t="str">
        <f t="shared" si="2"/>
        <v>171</v>
      </c>
      <c r="G52" s="23">
        <f t="shared" si="3"/>
        <v>666.9</v>
      </c>
    </row>
    <row r="53" spans="1:7" ht="25.5" customHeight="1" x14ac:dyDescent="0.35">
      <c r="A53" s="7">
        <v>52</v>
      </c>
      <c r="B53" s="10" t="s">
        <v>60</v>
      </c>
      <c r="C53" s="17">
        <v>2.5</v>
      </c>
      <c r="D53" s="17">
        <v>2.2999999999999998</v>
      </c>
      <c r="E53" s="11">
        <v>4</v>
      </c>
      <c r="F53" s="11" t="str">
        <f t="shared" si="2"/>
        <v>128</v>
      </c>
      <c r="G53" s="23">
        <f t="shared" si="3"/>
        <v>294.39999999999998</v>
      </c>
    </row>
    <row r="54" spans="1:7" ht="25.5" customHeight="1" x14ac:dyDescent="0.35">
      <c r="A54" s="7">
        <v>53</v>
      </c>
      <c r="B54" s="10" t="s">
        <v>28</v>
      </c>
      <c r="C54" s="17">
        <v>4.5</v>
      </c>
      <c r="D54" s="17">
        <v>4.5</v>
      </c>
      <c r="E54" s="11">
        <v>2</v>
      </c>
      <c r="F54" s="11" t="str">
        <f t="shared" si="2"/>
        <v>214</v>
      </c>
      <c r="G54" s="23">
        <f t="shared" si="3"/>
        <v>963</v>
      </c>
    </row>
    <row r="55" spans="1:7" ht="25.5" customHeight="1" x14ac:dyDescent="0.35">
      <c r="A55" s="7">
        <v>54</v>
      </c>
      <c r="B55" s="10" t="s">
        <v>29</v>
      </c>
      <c r="C55" s="17">
        <v>1.8</v>
      </c>
      <c r="D55" s="17">
        <v>1.5</v>
      </c>
      <c r="E55" s="11">
        <v>4</v>
      </c>
      <c r="F55" s="11" t="str">
        <f t="shared" si="2"/>
        <v>128</v>
      </c>
      <c r="G55" s="23">
        <f t="shared" si="3"/>
        <v>192</v>
      </c>
    </row>
    <row r="56" spans="1:7" ht="30" customHeight="1" x14ac:dyDescent="0.35">
      <c r="A56" s="7">
        <v>55</v>
      </c>
      <c r="B56" s="12" t="s">
        <v>79</v>
      </c>
      <c r="C56" s="17">
        <v>2.46</v>
      </c>
      <c r="D56" s="17">
        <v>2.46</v>
      </c>
      <c r="E56" s="11">
        <v>4</v>
      </c>
      <c r="F56" s="11" t="str">
        <f t="shared" si="2"/>
        <v>128</v>
      </c>
      <c r="G56" s="23">
        <f t="shared" si="3"/>
        <v>314.88</v>
      </c>
    </row>
    <row r="57" spans="1:7" ht="25.5" customHeight="1" x14ac:dyDescent="0.35">
      <c r="A57" s="7">
        <v>56</v>
      </c>
      <c r="B57" s="10" t="s">
        <v>30</v>
      </c>
      <c r="C57" s="17">
        <v>2.1</v>
      </c>
      <c r="D57" s="17">
        <v>1.65</v>
      </c>
      <c r="E57" s="11">
        <v>4</v>
      </c>
      <c r="F57" s="11" t="str">
        <f t="shared" si="2"/>
        <v>128</v>
      </c>
      <c r="G57" s="23">
        <f t="shared" si="3"/>
        <v>211.2</v>
      </c>
    </row>
    <row r="58" spans="1:7" ht="25.5" customHeight="1" x14ac:dyDescent="0.35">
      <c r="A58" s="7">
        <v>57</v>
      </c>
      <c r="B58" s="10" t="s">
        <v>31</v>
      </c>
      <c r="C58" s="17">
        <v>1.25</v>
      </c>
      <c r="D58" s="17">
        <v>1.25</v>
      </c>
      <c r="E58" s="11">
        <v>3</v>
      </c>
      <c r="F58" s="11" t="str">
        <f t="shared" si="2"/>
        <v>171</v>
      </c>
      <c r="G58" s="23">
        <f t="shared" si="3"/>
        <v>213.75</v>
      </c>
    </row>
    <row r="59" spans="1:7" ht="25.5" customHeight="1" x14ac:dyDescent="0.35">
      <c r="A59" s="7">
        <v>58</v>
      </c>
      <c r="B59" s="10" t="s">
        <v>71</v>
      </c>
      <c r="C59" s="17">
        <v>4.5</v>
      </c>
      <c r="D59" s="17">
        <v>3.8</v>
      </c>
      <c r="E59" s="11">
        <v>4</v>
      </c>
      <c r="F59" s="11" t="str">
        <f t="shared" si="2"/>
        <v>128</v>
      </c>
      <c r="G59" s="23">
        <f t="shared" si="3"/>
        <v>486.4</v>
      </c>
    </row>
    <row r="60" spans="1:7" ht="25.5" customHeight="1" x14ac:dyDescent="0.35">
      <c r="A60" s="7">
        <v>59</v>
      </c>
      <c r="B60" s="10" t="s">
        <v>61</v>
      </c>
      <c r="C60" s="17">
        <v>1.5249999999999999</v>
      </c>
      <c r="D60" s="17">
        <v>0.99</v>
      </c>
      <c r="E60" s="11">
        <v>4</v>
      </c>
      <c r="F60" s="11" t="str">
        <f t="shared" si="2"/>
        <v>128</v>
      </c>
      <c r="G60" s="23">
        <f t="shared" si="3"/>
        <v>126.72</v>
      </c>
    </row>
    <row r="61" spans="1:7" ht="25.5" customHeight="1" x14ac:dyDescent="0.35">
      <c r="A61" s="7">
        <v>60</v>
      </c>
      <c r="B61" s="10" t="s">
        <v>32</v>
      </c>
      <c r="C61" s="17">
        <v>1</v>
      </c>
      <c r="D61" s="17">
        <v>0.65</v>
      </c>
      <c r="E61" s="11">
        <v>4</v>
      </c>
      <c r="F61" s="11" t="str">
        <f t="shared" si="2"/>
        <v>128</v>
      </c>
      <c r="G61" s="23">
        <f t="shared" si="3"/>
        <v>83.2</v>
      </c>
    </row>
    <row r="62" spans="1:7" ht="25.5" customHeight="1" x14ac:dyDescent="0.35">
      <c r="A62" s="7">
        <v>61</v>
      </c>
      <c r="B62" s="10" t="s">
        <v>33</v>
      </c>
      <c r="C62" s="17">
        <v>7.1</v>
      </c>
      <c r="D62" s="17">
        <v>7.1</v>
      </c>
      <c r="E62" s="11">
        <v>2</v>
      </c>
      <c r="F62" s="11" t="str">
        <f t="shared" si="2"/>
        <v>214</v>
      </c>
      <c r="G62" s="23">
        <f t="shared" si="3"/>
        <v>1519.3999999999999</v>
      </c>
    </row>
    <row r="63" spans="1:7" ht="31.5" customHeight="1" x14ac:dyDescent="0.35">
      <c r="A63" s="7">
        <v>62</v>
      </c>
      <c r="B63" s="12" t="s">
        <v>84</v>
      </c>
      <c r="C63" s="17">
        <v>5.5</v>
      </c>
      <c r="D63" s="17">
        <v>5.5</v>
      </c>
      <c r="E63" s="11">
        <v>2</v>
      </c>
      <c r="F63" s="11" t="str">
        <f t="shared" si="2"/>
        <v>214</v>
      </c>
      <c r="G63" s="23">
        <f t="shared" si="3"/>
        <v>1177</v>
      </c>
    </row>
    <row r="64" spans="1:7" ht="25.5" customHeight="1" x14ac:dyDescent="0.35">
      <c r="A64" s="7">
        <v>63</v>
      </c>
      <c r="B64" s="10" t="s">
        <v>34</v>
      </c>
      <c r="C64" s="17">
        <v>4.0999999999999996</v>
      </c>
      <c r="D64" s="17">
        <v>3.6</v>
      </c>
      <c r="E64" s="11">
        <v>3</v>
      </c>
      <c r="F64" s="11" t="str">
        <f t="shared" si="2"/>
        <v>171</v>
      </c>
      <c r="G64" s="23">
        <f t="shared" si="3"/>
        <v>615.6</v>
      </c>
    </row>
    <row r="65" spans="1:7" ht="25.5" customHeight="1" x14ac:dyDescent="0.35">
      <c r="A65" s="7">
        <v>64</v>
      </c>
      <c r="B65" s="10" t="s">
        <v>35</v>
      </c>
      <c r="C65" s="17">
        <v>4.0999999999999996</v>
      </c>
      <c r="D65" s="17">
        <v>4.0999999999999996</v>
      </c>
      <c r="E65" s="11">
        <v>3</v>
      </c>
      <c r="F65" s="11" t="str">
        <f t="shared" si="2"/>
        <v>171</v>
      </c>
      <c r="G65" s="23">
        <f t="shared" si="3"/>
        <v>701.09999999999991</v>
      </c>
    </row>
    <row r="66" spans="1:7" ht="25.5" customHeight="1" x14ac:dyDescent="0.35">
      <c r="A66" s="7">
        <v>65</v>
      </c>
      <c r="B66" s="10" t="s">
        <v>62</v>
      </c>
      <c r="C66" s="17">
        <v>0.51800000000000002</v>
      </c>
      <c r="D66" s="17">
        <v>0.51</v>
      </c>
      <c r="E66" s="11">
        <v>4</v>
      </c>
      <c r="F66" s="11" t="str">
        <f t="shared" ref="F66:F97" si="4">IF(E66=1,"257",IF(E66=2,"214",IF(E66=3,"171",IF(E66=4,"128"))))</f>
        <v>128</v>
      </c>
      <c r="G66" s="23">
        <f t="shared" ref="G66:G97" si="5">D66*F66</f>
        <v>65.28</v>
      </c>
    </row>
    <row r="67" spans="1:7" ht="25.5" customHeight="1" x14ac:dyDescent="0.35">
      <c r="A67" s="7">
        <v>66</v>
      </c>
      <c r="B67" s="10" t="s">
        <v>36</v>
      </c>
      <c r="C67" s="17">
        <v>2.68</v>
      </c>
      <c r="D67" s="17">
        <v>2.68</v>
      </c>
      <c r="E67" s="11">
        <v>2</v>
      </c>
      <c r="F67" s="11" t="str">
        <f t="shared" si="4"/>
        <v>214</v>
      </c>
      <c r="G67" s="23">
        <f t="shared" si="5"/>
        <v>573.52</v>
      </c>
    </row>
    <row r="68" spans="1:7" ht="25.5" customHeight="1" x14ac:dyDescent="0.35">
      <c r="A68" s="7">
        <v>67</v>
      </c>
      <c r="B68" s="10" t="s">
        <v>72</v>
      </c>
      <c r="C68" s="17">
        <v>1.75</v>
      </c>
      <c r="D68" s="17">
        <v>1.3</v>
      </c>
      <c r="E68" s="11">
        <v>4</v>
      </c>
      <c r="F68" s="11" t="str">
        <f t="shared" si="4"/>
        <v>128</v>
      </c>
      <c r="G68" s="23">
        <f t="shared" si="5"/>
        <v>166.4</v>
      </c>
    </row>
    <row r="69" spans="1:7" ht="25.5" customHeight="1" x14ac:dyDescent="0.35">
      <c r="A69" s="7">
        <v>68</v>
      </c>
      <c r="B69" s="10" t="s">
        <v>37</v>
      </c>
      <c r="C69" s="17">
        <v>4.58</v>
      </c>
      <c r="D69" s="17">
        <v>4.58</v>
      </c>
      <c r="E69" s="11">
        <v>3</v>
      </c>
      <c r="F69" s="11" t="str">
        <f t="shared" si="4"/>
        <v>171</v>
      </c>
      <c r="G69" s="23">
        <f t="shared" si="5"/>
        <v>783.18000000000006</v>
      </c>
    </row>
    <row r="70" spans="1:7" ht="25.5" customHeight="1" x14ac:dyDescent="0.35">
      <c r="A70" s="7">
        <v>69</v>
      </c>
      <c r="B70" s="10" t="s">
        <v>63</v>
      </c>
      <c r="C70" s="17">
        <v>0.87</v>
      </c>
      <c r="D70" s="17">
        <v>0.56999999999999995</v>
      </c>
      <c r="E70" s="11">
        <v>4</v>
      </c>
      <c r="F70" s="11" t="str">
        <f t="shared" si="4"/>
        <v>128</v>
      </c>
      <c r="G70" s="23">
        <f t="shared" si="5"/>
        <v>72.959999999999994</v>
      </c>
    </row>
    <row r="71" spans="1:7" ht="25.5" customHeight="1" x14ac:dyDescent="0.35">
      <c r="A71" s="7">
        <v>70</v>
      </c>
      <c r="B71" s="10" t="s">
        <v>73</v>
      </c>
      <c r="C71" s="17">
        <v>5.3</v>
      </c>
      <c r="D71" s="17">
        <v>2</v>
      </c>
      <c r="E71" s="11">
        <v>4</v>
      </c>
      <c r="F71" s="11" t="str">
        <f t="shared" si="4"/>
        <v>128</v>
      </c>
      <c r="G71" s="23">
        <f t="shared" si="5"/>
        <v>256</v>
      </c>
    </row>
    <row r="72" spans="1:7" ht="25.5" customHeight="1" x14ac:dyDescent="0.35">
      <c r="A72" s="7">
        <v>71</v>
      </c>
      <c r="B72" s="10" t="s">
        <v>64</v>
      </c>
      <c r="C72" s="17">
        <v>0.5</v>
      </c>
      <c r="D72" s="17">
        <v>0.5</v>
      </c>
      <c r="E72" s="11">
        <v>4</v>
      </c>
      <c r="F72" s="11" t="str">
        <f t="shared" si="4"/>
        <v>128</v>
      </c>
      <c r="G72" s="23">
        <f t="shared" si="5"/>
        <v>64</v>
      </c>
    </row>
    <row r="73" spans="1:7" ht="25.5" customHeight="1" x14ac:dyDescent="0.35">
      <c r="A73" s="7">
        <v>72</v>
      </c>
      <c r="B73" s="10" t="s">
        <v>38</v>
      </c>
      <c r="C73" s="17">
        <v>10.199999999999999</v>
      </c>
      <c r="D73" s="17">
        <v>8.6</v>
      </c>
      <c r="E73" s="11">
        <v>2</v>
      </c>
      <c r="F73" s="11" t="str">
        <f t="shared" si="4"/>
        <v>214</v>
      </c>
      <c r="G73" s="23">
        <f t="shared" si="5"/>
        <v>1840.3999999999999</v>
      </c>
    </row>
    <row r="74" spans="1:7" ht="25.5" customHeight="1" x14ac:dyDescent="0.35">
      <c r="A74" s="7">
        <v>73</v>
      </c>
      <c r="B74" s="12" t="s">
        <v>98</v>
      </c>
      <c r="C74" s="17">
        <v>11.5</v>
      </c>
      <c r="D74" s="17">
        <v>11.5</v>
      </c>
      <c r="E74" s="11">
        <v>2</v>
      </c>
      <c r="F74" s="11" t="str">
        <f t="shared" si="4"/>
        <v>214</v>
      </c>
      <c r="G74" s="23">
        <f t="shared" si="5"/>
        <v>2461</v>
      </c>
    </row>
    <row r="75" spans="1:7" ht="25.5" customHeight="1" x14ac:dyDescent="0.35">
      <c r="A75" s="7">
        <v>74</v>
      </c>
      <c r="B75" s="10" t="s">
        <v>65</v>
      </c>
      <c r="C75" s="17">
        <v>4.2</v>
      </c>
      <c r="D75" s="17">
        <v>2.1</v>
      </c>
      <c r="E75" s="11">
        <v>2</v>
      </c>
      <c r="F75" s="11" t="str">
        <f t="shared" si="4"/>
        <v>214</v>
      </c>
      <c r="G75" s="23">
        <f t="shared" si="5"/>
        <v>449.40000000000003</v>
      </c>
    </row>
    <row r="76" spans="1:7" ht="25.5" customHeight="1" x14ac:dyDescent="0.35">
      <c r="A76" s="7">
        <v>75</v>
      </c>
      <c r="B76" s="10" t="s">
        <v>39</v>
      </c>
      <c r="C76" s="17">
        <v>2.95</v>
      </c>
      <c r="D76" s="17">
        <v>2.95</v>
      </c>
      <c r="E76" s="11">
        <v>3</v>
      </c>
      <c r="F76" s="11" t="str">
        <f t="shared" si="4"/>
        <v>171</v>
      </c>
      <c r="G76" s="23">
        <f t="shared" si="5"/>
        <v>504.45000000000005</v>
      </c>
    </row>
    <row r="77" spans="1:7" ht="25.5" customHeight="1" x14ac:dyDescent="0.35">
      <c r="A77" s="7">
        <v>76</v>
      </c>
      <c r="B77" s="10" t="s">
        <v>40</v>
      </c>
      <c r="C77" s="17">
        <v>1</v>
      </c>
      <c r="D77" s="17">
        <v>1</v>
      </c>
      <c r="E77" s="11">
        <v>4</v>
      </c>
      <c r="F77" s="11" t="str">
        <f t="shared" si="4"/>
        <v>128</v>
      </c>
      <c r="G77" s="23">
        <f t="shared" si="5"/>
        <v>128</v>
      </c>
    </row>
    <row r="78" spans="1:7" ht="25.5" customHeight="1" x14ac:dyDescent="0.35">
      <c r="A78" s="7">
        <v>77</v>
      </c>
      <c r="B78" s="10" t="s">
        <v>74</v>
      </c>
      <c r="C78" s="17">
        <v>2</v>
      </c>
      <c r="D78" s="17">
        <v>1</v>
      </c>
      <c r="E78" s="11">
        <v>4</v>
      </c>
      <c r="F78" s="11" t="str">
        <f t="shared" si="4"/>
        <v>128</v>
      </c>
      <c r="G78" s="23">
        <f t="shared" si="5"/>
        <v>128</v>
      </c>
    </row>
    <row r="79" spans="1:7" ht="25.5" customHeight="1" x14ac:dyDescent="0.35">
      <c r="A79" s="7">
        <v>78</v>
      </c>
      <c r="B79" s="10" t="s">
        <v>41</v>
      </c>
      <c r="C79" s="17">
        <v>1.1000000000000001</v>
      </c>
      <c r="D79" s="17">
        <v>1.1000000000000001</v>
      </c>
      <c r="E79" s="11">
        <v>4</v>
      </c>
      <c r="F79" s="11" t="str">
        <f t="shared" si="4"/>
        <v>128</v>
      </c>
      <c r="G79" s="23">
        <f t="shared" si="5"/>
        <v>140.80000000000001</v>
      </c>
    </row>
    <row r="80" spans="1:7" ht="25.5" customHeight="1" x14ac:dyDescent="0.35">
      <c r="A80" s="7">
        <v>79</v>
      </c>
      <c r="B80" s="10" t="s">
        <v>42</v>
      </c>
      <c r="C80" s="17">
        <v>2.7</v>
      </c>
      <c r="D80" s="17">
        <v>1.4</v>
      </c>
      <c r="E80" s="11">
        <v>4</v>
      </c>
      <c r="F80" s="11" t="str">
        <f t="shared" si="4"/>
        <v>128</v>
      </c>
      <c r="G80" s="23">
        <f t="shared" si="5"/>
        <v>179.2</v>
      </c>
    </row>
    <row r="81" spans="1:7" ht="25.5" customHeight="1" x14ac:dyDescent="0.35">
      <c r="A81" s="7">
        <v>80</v>
      </c>
      <c r="B81" s="10" t="s">
        <v>43</v>
      </c>
      <c r="C81" s="17">
        <v>10.1</v>
      </c>
      <c r="D81" s="17">
        <v>10.1</v>
      </c>
      <c r="E81" s="11">
        <v>2</v>
      </c>
      <c r="F81" s="11" t="str">
        <f t="shared" si="4"/>
        <v>214</v>
      </c>
      <c r="G81" s="23">
        <f t="shared" si="5"/>
        <v>2161.4</v>
      </c>
    </row>
    <row r="82" spans="1:7" ht="25.5" customHeight="1" x14ac:dyDescent="0.35">
      <c r="A82" s="7">
        <v>81</v>
      </c>
      <c r="B82" s="10" t="s">
        <v>44</v>
      </c>
      <c r="C82" s="17">
        <v>3.5</v>
      </c>
      <c r="D82" s="17">
        <v>3.5</v>
      </c>
      <c r="E82" s="11">
        <v>4</v>
      </c>
      <c r="F82" s="11" t="str">
        <f t="shared" si="4"/>
        <v>128</v>
      </c>
      <c r="G82" s="23">
        <f t="shared" si="5"/>
        <v>448</v>
      </c>
    </row>
    <row r="83" spans="1:7" ht="25.5" customHeight="1" x14ac:dyDescent="0.35">
      <c r="A83" s="7">
        <v>82</v>
      </c>
      <c r="B83" s="10" t="s">
        <v>45</v>
      </c>
      <c r="C83" s="17">
        <v>4</v>
      </c>
      <c r="D83" s="17">
        <v>4</v>
      </c>
      <c r="E83" s="11">
        <v>3</v>
      </c>
      <c r="F83" s="11" t="str">
        <f t="shared" si="4"/>
        <v>171</v>
      </c>
      <c r="G83" s="23">
        <f t="shared" si="5"/>
        <v>684</v>
      </c>
    </row>
    <row r="84" spans="1:7" ht="25.5" customHeight="1" x14ac:dyDescent="0.35">
      <c r="A84" s="7">
        <v>83</v>
      </c>
      <c r="B84" s="10" t="s">
        <v>46</v>
      </c>
      <c r="C84" s="17">
        <v>3</v>
      </c>
      <c r="D84" s="17">
        <v>3</v>
      </c>
      <c r="E84" s="11">
        <v>3</v>
      </c>
      <c r="F84" s="11" t="str">
        <f t="shared" si="4"/>
        <v>171</v>
      </c>
      <c r="G84" s="23">
        <f t="shared" si="5"/>
        <v>513</v>
      </c>
    </row>
    <row r="85" spans="1:7" ht="25.5" customHeight="1" x14ac:dyDescent="0.35">
      <c r="A85" s="7">
        <v>84</v>
      </c>
      <c r="B85" s="10" t="s">
        <v>47</v>
      </c>
      <c r="C85" s="17">
        <v>1.83</v>
      </c>
      <c r="D85" s="17">
        <v>1.51</v>
      </c>
      <c r="E85" s="11">
        <v>4</v>
      </c>
      <c r="F85" s="11" t="str">
        <f t="shared" si="4"/>
        <v>128</v>
      </c>
      <c r="G85" s="23">
        <f t="shared" si="5"/>
        <v>193.28</v>
      </c>
    </row>
    <row r="86" spans="1:7" ht="25.5" customHeight="1" x14ac:dyDescent="0.35">
      <c r="A86" s="7">
        <v>85</v>
      </c>
      <c r="B86" s="10" t="s">
        <v>48</v>
      </c>
      <c r="C86" s="17">
        <v>1.72</v>
      </c>
      <c r="D86" s="17">
        <v>1.72</v>
      </c>
      <c r="E86" s="11">
        <v>3</v>
      </c>
      <c r="F86" s="11" t="str">
        <f t="shared" si="4"/>
        <v>171</v>
      </c>
      <c r="G86" s="23">
        <f t="shared" si="5"/>
        <v>294.12</v>
      </c>
    </row>
    <row r="87" spans="1:7" ht="25.5" customHeight="1" x14ac:dyDescent="0.35">
      <c r="A87" s="7">
        <v>86</v>
      </c>
      <c r="B87" s="10" t="s">
        <v>49</v>
      </c>
      <c r="C87" s="17">
        <v>1.65</v>
      </c>
      <c r="D87" s="17">
        <v>1</v>
      </c>
      <c r="E87" s="11">
        <v>4</v>
      </c>
      <c r="F87" s="11" t="str">
        <f t="shared" si="4"/>
        <v>128</v>
      </c>
      <c r="G87" s="23">
        <f t="shared" si="5"/>
        <v>128</v>
      </c>
    </row>
    <row r="88" spans="1:7" ht="25.5" customHeight="1" x14ac:dyDescent="0.35">
      <c r="A88" s="7">
        <v>87</v>
      </c>
      <c r="B88" s="10" t="s">
        <v>50</v>
      </c>
      <c r="C88" s="17">
        <v>2.2000000000000002</v>
      </c>
      <c r="D88" s="17">
        <v>2.2000000000000002</v>
      </c>
      <c r="E88" s="11">
        <v>4</v>
      </c>
      <c r="F88" s="11" t="str">
        <f t="shared" si="4"/>
        <v>128</v>
      </c>
      <c r="G88" s="23">
        <f t="shared" si="5"/>
        <v>281.60000000000002</v>
      </c>
    </row>
    <row r="89" spans="1:7" ht="25.5" customHeight="1" x14ac:dyDescent="0.35">
      <c r="A89" s="7">
        <v>88</v>
      </c>
      <c r="B89" s="10" t="s">
        <v>51</v>
      </c>
      <c r="C89" s="17">
        <v>1.9</v>
      </c>
      <c r="D89" s="17">
        <v>1.9</v>
      </c>
      <c r="E89" s="11">
        <v>4</v>
      </c>
      <c r="F89" s="11" t="str">
        <f t="shared" si="4"/>
        <v>128</v>
      </c>
      <c r="G89" s="23">
        <f t="shared" si="5"/>
        <v>243.2</v>
      </c>
    </row>
    <row r="90" spans="1:7" ht="25.5" customHeight="1" x14ac:dyDescent="0.35">
      <c r="A90" s="2"/>
      <c r="C90" s="15">
        <f>SUM(C2:C89)</f>
        <v>272.79799999999994</v>
      </c>
      <c r="D90" s="13">
        <f>SUM(D2:D89)</f>
        <v>227.714</v>
      </c>
      <c r="E90" s="2"/>
      <c r="G90" s="24">
        <f>SUM(G2:G89)</f>
        <v>39863.422000000006</v>
      </c>
    </row>
  </sheetData>
  <sortState xmlns:xlrd2="http://schemas.microsoft.com/office/spreadsheetml/2017/richdata2" ref="B2:G89">
    <sortCondition ref="B2:B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Avustettavat tiekunnat 2025</vt:lpstr>
      <vt:lpstr>Uusi luokitus erillään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Jyrkkänen, Hannu</dc:creator>
  <cp:lastModifiedBy>Ari Lindgren</cp:lastModifiedBy>
  <cp:lastPrinted>2025-04-02T12:25:33Z</cp:lastPrinted>
  <dcterms:created xsi:type="dcterms:W3CDTF">2015-06-05T18:19:34Z</dcterms:created>
  <dcterms:modified xsi:type="dcterms:W3CDTF">2025-10-21T08:29:53Z</dcterms:modified>
</cp:coreProperties>
</file>